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https://skogsentreprenad.sharepoint.com/Delade dokument/2. Behovsanpassad produktportfölj/Verktyg/Index/Index 2019/jan/"/>
    </mc:Choice>
  </mc:AlternateContent>
  <xr:revisionPtr revIDLastSave="0" documentId="8_{41A26C0D-2533-4769-A8B6-D2CE5247CF66}" xr6:coauthVersionLast="36" xr6:coauthVersionMax="36" xr10:uidLastSave="{00000000-0000-0000-0000-000000000000}"/>
  <bookViews>
    <workbookView xWindow="32760" yWindow="32760" windowWidth="28800" windowHeight="14670" tabRatio="422"/>
  </bookViews>
  <sheets>
    <sheet name="Maskinindex" sheetId="2" r:id="rId1"/>
    <sheet name="Anvisningar" sheetId="7" r:id="rId2"/>
    <sheet name="Andelar" sheetId="6" r:id="rId3"/>
    <sheet name="Räkneblad" sheetId="10" r:id="rId4"/>
    <sheet name="FörklaringRäknebladet" sheetId="9" r:id="rId5"/>
  </sheets>
  <externalReferences>
    <externalReference r:id="rId6"/>
  </externalReferences>
  <definedNames>
    <definedName name="cStyrDatum">#REF!</definedName>
    <definedName name="omrBas">[1]Blad2!$AM$4:$EA$17</definedName>
    <definedName name="omrGrunddata">#REF!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1" i="10" l="1"/>
  <c r="H11" i="10"/>
  <c r="G10" i="10"/>
  <c r="H10" i="10"/>
  <c r="G9" i="10"/>
  <c r="H9" i="10"/>
  <c r="G8" i="10"/>
  <c r="H8" i="10"/>
  <c r="G7" i="10"/>
  <c r="H7" i="10"/>
  <c r="G11" i="9"/>
  <c r="H11" i="9"/>
  <c r="G10" i="9"/>
  <c r="H10" i="9"/>
  <c r="G9" i="9"/>
  <c r="H9" i="9"/>
  <c r="G8" i="9"/>
  <c r="H8" i="9"/>
  <c r="G7" i="9"/>
  <c r="H7" i="9"/>
  <c r="H12" i="10"/>
  <c r="H14" i="10"/>
  <c r="H12" i="9"/>
  <c r="H14" i="9"/>
</calcChain>
</file>

<file path=xl/sharedStrings.xml><?xml version="1.0" encoding="utf-8"?>
<sst xmlns="http://schemas.openxmlformats.org/spreadsheetml/2006/main" count="179" uniqueCount="104">
  <si>
    <t>Maskinkostnader</t>
  </si>
  <si>
    <t>Förarkostnader</t>
  </si>
  <si>
    <t>Andelar</t>
  </si>
  <si>
    <t>sammanlagda förändringen. Vid sammanvägningen utgår SCB från en fastställd</t>
  </si>
  <si>
    <t>till en ny månad multipliceras med andelen som kostnadsslaget utgjorde vid basmånaden.</t>
  </si>
  <si>
    <t>Genom att kostnader utvecklas olika så kommer också proportionerna mellan olika</t>
  </si>
  <si>
    <r>
      <t xml:space="preserve">kostnader </t>
    </r>
    <r>
      <rPr>
        <u/>
        <sz val="10"/>
        <rFont val="Arial"/>
        <family val="2"/>
      </rPr>
      <t>i nya indextal</t>
    </r>
    <r>
      <rPr>
        <sz val="11"/>
        <color theme="1"/>
        <rFont val="Calibri"/>
        <family val="2"/>
        <scheme val="minor"/>
      </rPr>
      <t xml:space="preserve"> att avvika från andelarna som gäller för basmånaden. Stiger</t>
    </r>
  </si>
  <si>
    <t>exempelvis diesel mer än andra kostnader kommer andelen diesel i nya indextal att öka.</t>
  </si>
  <si>
    <t>Summa</t>
  </si>
  <si>
    <t>Indexserierna för Skotare och Skördare byggs upp av att SCB mäter kostnadsutvecklingen för</t>
  </si>
  <si>
    <t>flera enskilda kostnadsslag. Dessa mätningar viktas samman för att visa den</t>
  </si>
  <si>
    <t>andel av respektive kostnadsslag som gällde januari 2014.</t>
  </si>
  <si>
    <t>Rent matematiskt skapas nya indextal av att förändringen från basmånaden</t>
  </si>
  <si>
    <t>Kostnadsandelar som gäller för maskin inklusive diesel vid basmånaden januari 2014</t>
  </si>
  <si>
    <t>Skotare</t>
  </si>
  <si>
    <t>Skördare</t>
  </si>
  <si>
    <t>Avskrivning</t>
  </si>
  <si>
    <t>%</t>
  </si>
  <si>
    <t>Reparation, service och slitdelar</t>
  </si>
  <si>
    <t>Ränta</t>
  </si>
  <si>
    <t>Diesel</t>
  </si>
  <si>
    <t>Däck och band</t>
  </si>
  <si>
    <t>Administration och övrigt</t>
  </si>
  <si>
    <t xml:space="preserve">    Skotare</t>
  </si>
  <si>
    <t xml:space="preserve">    Kostnadsslag</t>
  </si>
  <si>
    <t>T14SM01</t>
  </si>
  <si>
    <t>T14SM02</t>
  </si>
  <si>
    <t>K14SM0500</t>
  </si>
  <si>
    <t>K14SM0200</t>
  </si>
  <si>
    <t>K14SM0900</t>
  </si>
  <si>
    <t>K14SM0600</t>
  </si>
  <si>
    <t>Adm o övrigt</t>
  </si>
  <si>
    <t>K14SM0101</t>
  </si>
  <si>
    <t>K14SM0102</t>
  </si>
  <si>
    <t>K14SM1001</t>
  </si>
  <si>
    <t>K14SM1002</t>
  </si>
  <si>
    <t>K14SM0801</t>
  </si>
  <si>
    <t>Däck o band</t>
  </si>
  <si>
    <t>Kostnadsslag för skördare</t>
  </si>
  <si>
    <t>Kostnadsslag för skotare</t>
  </si>
  <si>
    <t>K14SM0802</t>
  </si>
  <si>
    <t>Kostnadsslag gemensamma</t>
  </si>
  <si>
    <t>Kostnadsslag Skogsmaskiner</t>
  </si>
  <si>
    <t>Rep, service o slitdelar</t>
  </si>
  <si>
    <t>Räkna med index</t>
  </si>
  <si>
    <t>Definitioner</t>
  </si>
  <si>
    <t>Rätt ordval för tydlighet i avtalstexter</t>
  </si>
  <si>
    <t>När index används handlar det vanligen om att köpare och säljare gjort en överenskommelse om att ett visst pris skall öka (eller minska) beroende på hur ett visst indextal ökar eller minskar.</t>
  </si>
  <si>
    <t>Baspris</t>
  </si>
  <si>
    <t>Baspris är det pris som parterna ursprungligen kommit överens om. Baspris kan vara ett pris uttryckt i kronor eller så kan ett baspris vara flera pris i en eller flera prislistor, offerter eller avtal. I de fall baspris hänvisar till prislistor mm skall förändringen som mäts uttryckas i procent och anses påverka alla pris i prislistan såvida inte något pris uttryckligen undantagits.</t>
  </si>
  <si>
    <t>Om ett index var 120 när en prisöverenskommelse började gälla (Basmånad) och 126 när parterna enats om att göra en förändring av priset så har index ökat 6 enheter. Skillnaden mellan 126 och 120 helt enkelt.</t>
  </si>
  <si>
    <t>Basmånad</t>
  </si>
  <si>
    <t>För det mesta är det inte detta svar som parterna är intresserade av. Det som är intressant är ökningen uttryckt i procent. Skillnaden i enheter (som är 6) jämförs då med indextalet vid basmånaden (som var 120). Talet 6 dividerat med 120 blir 0,05. Ordet procent betyder 100del så 0,05 är detsamma som 5%. Svaret på frågan om hur mycket index öka är i exemplet därför 5 procent.</t>
  </si>
  <si>
    <r>
      <t xml:space="preserve">Basmånad är den månad i </t>
    </r>
    <r>
      <rPr>
        <sz val="9"/>
        <color indexed="12"/>
        <rFont val="Arial"/>
        <family val="2"/>
      </rPr>
      <t>indexseriens</t>
    </r>
    <r>
      <rPr>
        <sz val="9"/>
        <rFont val="Arial"/>
        <family val="2"/>
      </rPr>
      <t xml:space="preserve"> avläsning som parterna kommit överens om skall motsvara </t>
    </r>
    <r>
      <rPr>
        <sz val="9"/>
        <color indexed="12"/>
        <rFont val="Arial"/>
        <family val="2"/>
      </rPr>
      <t>baspriset.</t>
    </r>
  </si>
  <si>
    <t>Avläsningsmånad och intervall</t>
  </si>
  <si>
    <r>
      <t xml:space="preserve">Avläsningsmånad är en månad i indexserien då index avläses och jämförs med </t>
    </r>
    <r>
      <rPr>
        <sz val="9"/>
        <color indexed="12"/>
        <rFont val="Arial"/>
        <family val="2"/>
      </rPr>
      <t>basmånadens</t>
    </r>
    <r>
      <rPr>
        <sz val="9"/>
        <rFont val="Arial"/>
        <family val="2"/>
      </rPr>
      <t xml:space="preserve"> index för att fastställa förändring. </t>
    </r>
  </si>
  <si>
    <t>Räkna ut index som ett procenttal genom att använda uppställningen nedan. Skriv i celler med gröna kanter.</t>
  </si>
  <si>
    <t>Vid prisöverenskommelse bestäms med vilket intervall avläsningsmånad inträffar. Ett intervall kan exempelvis vara att avläsning skall ske var tredje månad.</t>
  </si>
  <si>
    <t>Avläsningsmånad har samma intervall som intervallet för prisrevideringsdatum.</t>
  </si>
  <si>
    <t>Prisrevideringsdatum</t>
  </si>
  <si>
    <r>
      <t xml:space="preserve">Prisrevideringsdatum är den datum från och med vilket ett nytt pris skall gälla. Vilket det nya priset skall vara styrs av förändringen mellan den </t>
    </r>
    <r>
      <rPr>
        <sz val="9"/>
        <color indexed="12"/>
        <rFont val="Arial"/>
        <family val="2"/>
      </rPr>
      <t>avläsningsmånad</t>
    </r>
    <r>
      <rPr>
        <sz val="9"/>
        <rFont val="Arial"/>
        <family val="2"/>
      </rPr>
      <t xml:space="preserve"> som är lika med eller närmast föregår </t>
    </r>
    <r>
      <rPr>
        <sz val="9"/>
        <color indexed="12"/>
        <rFont val="Arial"/>
        <family val="2"/>
      </rPr>
      <t>prisreviderings-datumets</t>
    </r>
    <r>
      <rPr>
        <sz val="9"/>
        <rFont val="Arial"/>
        <family val="2"/>
      </rPr>
      <t xml:space="preserve"> månad. Prisrevideringsdatum skall ha samma intervall som avläsningsmånad, dvs om prisrevidering skall ske var 6:e månad så har också avläsningsmånaden intervallet var 6:e månad.</t>
    </r>
  </si>
  <si>
    <t>Exempel</t>
  </si>
  <si>
    <t>Uträkning</t>
  </si>
  <si>
    <t>Index vid basmånad = 104,1</t>
  </si>
  <si>
    <t>Nytt pris består av det gamla priset korrigerat med förändringar för varje indexserie som skall påverka priset.</t>
  </si>
  <si>
    <t>Index vid avläsningsmånad= 107,2</t>
  </si>
  <si>
    <r>
      <t xml:space="preserve">Om priset är kopplat till </t>
    </r>
    <r>
      <rPr>
        <b/>
        <u/>
        <sz val="9"/>
        <rFont val="Arial"/>
        <family val="2"/>
      </rPr>
      <t>en</t>
    </r>
    <r>
      <rPr>
        <sz val="9"/>
        <rFont val="Arial"/>
        <family val="2"/>
      </rPr>
      <t xml:space="preserve"> indexserie beräknas nytt pris enligt följande formel:</t>
    </r>
  </si>
  <si>
    <t>Indextal vid avläsningsmånad / Indextal vid basmånad * Baspris</t>
  </si>
  <si>
    <t>Hur mycket har index förändrats?</t>
  </si>
  <si>
    <t>Skogsmaskinindex</t>
  </si>
  <si>
    <t>Distribution och prenumeration medlemmar</t>
  </si>
  <si>
    <t>Kontaktperson:</t>
  </si>
  <si>
    <t>Nr</t>
  </si>
  <si>
    <t>År</t>
  </si>
  <si>
    <t>Epost:</t>
  </si>
  <si>
    <t>Telefon:</t>
  </si>
  <si>
    <t>08-655 41 90</t>
  </si>
  <si>
    <t>Andel diesel %</t>
  </si>
  <si>
    <t>Använda flera indextal som vägs samman till en förändring</t>
  </si>
  <si>
    <t>Andel som ska</t>
  </si>
  <si>
    <t>Indextal</t>
  </si>
  <si>
    <t>Förändring</t>
  </si>
  <si>
    <t>Påverkan på</t>
  </si>
  <si>
    <t>Indexserie</t>
  </si>
  <si>
    <t>påverka beräkningen</t>
  </si>
  <si>
    <t>Avläsningsmånad</t>
  </si>
  <si>
    <t>procent</t>
  </si>
  <si>
    <t>totalförändring</t>
  </si>
  <si>
    <t>Förarkostnad</t>
  </si>
  <si>
    <t>Summa av den sammanvägda förändringen</t>
  </si>
  <si>
    <t>Andel av förändring</t>
  </si>
  <si>
    <t>På de två tomma raderna kan ni skriva in andra indexserier som ska ingå i er beräkning.</t>
  </si>
  <si>
    <t>Vanligtvis avrundas beräkningar till en decimal i varje beräkning av förändring.</t>
  </si>
  <si>
    <t>Georgia Metaxas</t>
  </si>
  <si>
    <t>Skotare exkl diesel</t>
  </si>
  <si>
    <t>Skördare exkl diesel</t>
  </si>
  <si>
    <t>T14SM01ED</t>
  </si>
  <si>
    <t>T14SM02ED</t>
  </si>
  <si>
    <t>Uppgifter som anges med kursiv stil är ändrade jämfört med den först publicerade uppgiften.</t>
  </si>
  <si>
    <t>SE Skogsentreprenörerna</t>
  </si>
  <si>
    <t>© SE Skogsentreprenörerna</t>
  </si>
  <si>
    <t>georgia.metaxas@skogsentreprenorerna.se</t>
  </si>
  <si>
    <t>JANUARI 2019</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</si>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</sst>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0.0%;[Red]&quot;- &quot;0.0%;&quot; - &quot;"/>
    <numFmt numFmtId="167" formatCode="mmmm"/>
  </numFmts>
  <fonts count="30" x14ac:knownFonts="1">
    <font>
      <sz val="11"/>
      <color theme="1"/>
      <name val="Calibri"/>
      <family val="2"/>
      <scheme val="minor"/>
    </font>
    <font>
      <sz val="10"/>
      <name val="Arial"/>
      <family val="2"/>
    </font>
    <font>
      <sz val="11"/>
      <name val="Calibri"/>
      <family val="2"/>
    </font>
    <font>
      <u/>
      <sz val="10"/>
      <name val="Arial"/>
      <family val="2"/>
    </font>
    <font>
      <b/>
      <sz val="11"/>
      <name val="Arial"/>
      <family val="2"/>
    </font>
    <font>
      <sz val="8"/>
      <name val="Arial"/>
      <family val="2"/>
    </font>
    <font>
      <b/>
      <sz val="14"/>
      <name val="Arial"/>
      <family val="2"/>
    </font>
    <font>
      <sz val="9"/>
      <name val="Arial"/>
      <family val="2"/>
    </font>
    <font>
      <b/>
      <sz val="10"/>
      <name val="Arial"/>
      <family val="2"/>
    </font>
    <font>
      <sz val="9"/>
      <color indexed="12"/>
      <name val="Arial"/>
      <family val="2"/>
    </font>
    <font>
      <b/>
      <u/>
      <sz val="9"/>
      <name val="Arial"/>
      <family val="2"/>
    </font>
    <font>
      <sz val="11"/>
      <color theme="1"/>
      <name val="Calibri"/>
      <family val="2"/>
      <scheme val="minor"/>
    </font>
    <font>
      <u/>
      <sz val="10"/>
      <color theme="10"/>
      <name val="Arial"/>
      <family val="2"/>
    </font>
    <font>
      <sz val="9"/>
      <color theme="1"/>
      <name val="Calibri"/>
      <family val="2"/>
      <scheme val="minor"/>
    </font>
    <font>
      <sz val="11"/>
      <name val="Calibri"/>
      <family val="2"/>
      <scheme val="minor"/>
    </font>
    <font>
      <sz val="11"/>
      <color theme="1"/>
      <name val="Arial"/>
      <family val="2"/>
    </font>
    <font>
      <sz val="9"/>
      <color theme="1"/>
      <name val="Arial"/>
      <family val="2"/>
    </font>
    <font>
      <b/>
      <sz val="11"/>
      <color theme="1"/>
      <name val="Arial"/>
      <family val="2"/>
    </font>
    <font>
      <sz val="8"/>
      <color theme="1"/>
      <name val="Arial"/>
      <family val="2"/>
    </font>
    <font>
      <sz val="16"/>
      <color theme="0"/>
      <name val="Arial"/>
      <family val="2"/>
    </font>
    <font>
      <b/>
      <sz val="14"/>
      <color theme="0"/>
      <name val="Arial"/>
      <family val="2"/>
    </font>
    <font>
      <b/>
      <sz val="16"/>
      <color rgb="FF960000"/>
      <name val="Arial"/>
      <family val="2"/>
    </font>
    <font>
      <sz val="10"/>
      <color theme="0"/>
      <name val="Arial"/>
      <family val="2"/>
    </font>
    <font>
      <sz val="10"/>
      <color rgb="FF0000FF"/>
      <name val="Arial"/>
      <family val="2"/>
    </font>
    <font>
      <b/>
      <sz val="10"/>
      <color theme="1"/>
      <name val="Arial"/>
      <family val="2"/>
    </font>
    <font>
      <sz val="8"/>
      <color theme="1"/>
      <name val="Calibri"/>
      <family val="2"/>
      <scheme val="minor"/>
    </font>
    <font>
      <b/>
      <sz val="8"/>
      <color theme="1"/>
      <name val="Arial"/>
      <family val="2"/>
    </font>
    <font>
      <sz val="9"/>
      <color theme="0"/>
      <name val="Calibri"/>
      <family val="2"/>
      <scheme val="minor"/>
    </font>
    <font>
      <i/>
      <sz val="8"/>
      <color rgb="FFFF0000"/>
      <name val="Arial"/>
      <family val="2"/>
    </font>
    <font>
      <b/>
      <sz val="11"/>
      <color theme="0"/>
      <name val="Arial"/>
      <family val="2"/>
    </font>
  </fonts>
  <fills count="8">
    <fill>
      <patternFill patternType="none"/>
    </fill>
    <fill>
      <patternFill patternType="gray125"/>
    </fill>
    <fill>
      <patternFill patternType="solid">
        <fgColor rgb="FF960000"/>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right/>
      <top style="thin">
        <color indexed="64"/>
      </top>
      <bottom style="double">
        <color indexed="64"/>
      </bottom>
      <diagonal/>
    </border>
    <border>
      <left/>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medium">
        <color indexed="64"/>
      </bottom>
      <diagonal/>
    </border>
    <border>
      <left/>
      <right/>
      <top/>
      <bottom style="thick">
        <color rgb="FF960000"/>
      </bottom>
      <diagonal/>
    </border>
    <border>
      <left/>
      <right/>
      <top/>
      <bottom style="medium">
        <color rgb="FF960000"/>
      </bottom>
      <diagonal/>
    </border>
    <border>
      <left/>
      <right/>
      <top style="medium">
        <color rgb="FF960000"/>
      </top>
      <bottom style="medium">
        <color rgb="FF960000"/>
      </bottom>
      <diagonal/>
    </border>
    <border>
      <left style="medium">
        <color theme="0" tint="-0.14996795556505021"/>
      </left>
      <right/>
      <top/>
      <bottom/>
      <diagonal/>
    </border>
    <border>
      <left style="dotted">
        <color theme="6" tint="0.59996337778862885"/>
      </left>
      <right/>
      <top style="dotted">
        <color theme="6" tint="0.59996337778862885"/>
      </top>
      <bottom/>
      <diagonal/>
    </border>
    <border>
      <left/>
      <right/>
      <top style="dotted">
        <color theme="6" tint="0.59996337778862885"/>
      </top>
      <bottom/>
      <diagonal/>
    </border>
    <border>
      <left/>
      <right style="dotted">
        <color theme="6" tint="0.59996337778862885"/>
      </right>
      <top style="dotted">
        <color theme="6" tint="0.59996337778862885"/>
      </top>
      <bottom/>
      <diagonal/>
    </border>
    <border>
      <left style="dotted">
        <color theme="6" tint="0.59996337778862885"/>
      </left>
      <right/>
      <top/>
      <bottom/>
      <diagonal/>
    </border>
    <border>
      <left/>
      <right style="dotted">
        <color theme="6" tint="0.59996337778862885"/>
      </right>
      <top/>
      <bottom/>
      <diagonal/>
    </border>
    <border>
      <left style="dotted">
        <color theme="6" tint="0.59996337778862885"/>
      </left>
      <right/>
      <top/>
      <bottom style="dotted">
        <color theme="6" tint="0.59996337778862885"/>
      </bottom>
      <diagonal/>
    </border>
    <border>
      <left/>
      <right/>
      <top/>
      <bottom style="dotted">
        <color theme="6" tint="0.59996337778862885"/>
      </bottom>
      <diagonal/>
    </border>
    <border>
      <left/>
      <right style="dotted">
        <color theme="6" tint="0.59996337778862885"/>
      </right>
      <top/>
      <bottom style="dotted">
        <color theme="6" tint="0.59996337778862885"/>
      </bottom>
      <diagonal/>
    </border>
    <border>
      <left/>
      <right/>
      <top/>
      <bottom style="thin">
        <color theme="9" tint="-0.24994659260841701"/>
      </bottom>
      <diagonal/>
    </border>
    <border>
      <left/>
      <right/>
      <top style="medium">
        <color rgb="FF960000"/>
      </top>
      <bottom/>
      <diagonal/>
    </border>
    <border>
      <left style="medium">
        <color rgb="FF960000"/>
      </left>
      <right/>
      <top style="medium">
        <color rgb="FF960000"/>
      </top>
      <bottom style="medium">
        <color rgb="FF960000"/>
      </bottom>
      <diagonal/>
    </border>
    <border>
      <left style="dotted">
        <color rgb="FF960000"/>
      </left>
      <right/>
      <top style="medium">
        <color rgb="FF960000"/>
      </top>
      <bottom/>
      <diagonal/>
    </border>
    <border>
      <left style="dotted">
        <color rgb="FF960000"/>
      </left>
      <right/>
      <top/>
      <bottom/>
      <diagonal/>
    </border>
  </borders>
  <cellStyleXfs count="7">
    <xf numFmtId="0" fontId="0" fillId="0" borderId="0"/>
    <xf numFmtId="0" fontId="12" fillId="0" borderId="0" applyNumberFormat="0" applyFill="0" applyBorder="0" applyAlignment="0" applyProtection="0">
      <alignment vertical="top"/>
      <protection locked="0"/>
    </xf>
    <xf numFmtId="0" fontId="1"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cellStyleXfs>
  <cellXfs count="129">
    <xf numFmtId="0" fontId="0" fillId="0" borderId="0" xfId="0"/>
    <xf numFmtId="0" fontId="1" fillId="0" borderId="0" xfId="2"/>
    <xf numFmtId="0" fontId="2" fillId="0" borderId="0" xfId="2" applyFont="1" applyAlignment="1">
      <alignment horizontal="left" indent="2"/>
    </xf>
    <xf numFmtId="0" fontId="14" fillId="0" borderId="0" xfId="2" applyFont="1"/>
    <xf numFmtId="0" fontId="2" fillId="0" borderId="1" xfId="2" applyFont="1" applyBorder="1" applyAlignment="1">
      <alignment horizontal="left" indent="2"/>
    </xf>
    <xf numFmtId="0" fontId="4" fillId="0" borderId="0" xfId="2" applyFont="1"/>
    <xf numFmtId="0" fontId="1" fillId="0" borderId="0" xfId="2" applyAlignment="1">
      <alignment horizontal="right"/>
    </xf>
    <xf numFmtId="164" fontId="14" fillId="0" borderId="0" xfId="2" applyNumberFormat="1" applyFont="1"/>
    <xf numFmtId="164" fontId="14" fillId="0" borderId="1" xfId="2" applyNumberFormat="1" applyFont="1" applyBorder="1"/>
    <xf numFmtId="0" fontId="1" fillId="0" borderId="1" xfId="2" applyBorder="1"/>
    <xf numFmtId="164" fontId="1" fillId="0" borderId="1" xfId="2" applyNumberFormat="1" applyBorder="1"/>
    <xf numFmtId="0" fontId="13" fillId="0" borderId="0" xfId="0" applyFont="1"/>
    <xf numFmtId="0" fontId="15" fillId="0" borderId="0" xfId="0" applyFont="1"/>
    <xf numFmtId="0" fontId="16" fillId="0" borderId="0" xfId="0" applyFont="1"/>
    <xf numFmtId="0" fontId="17" fillId="0" borderId="0" xfId="0" applyFont="1"/>
    <xf numFmtId="0" fontId="18" fillId="0" borderId="0" xfId="0" applyFont="1"/>
    <xf numFmtId="164" fontId="18" fillId="0" borderId="0" xfId="0" applyNumberFormat="1" applyFont="1"/>
    <xf numFmtId="0" fontId="19" fillId="2" borderId="0" xfId="2" applyFont="1" applyFill="1"/>
    <xf numFmtId="0" fontId="20" fillId="2" borderId="0" xfId="0" applyFont="1" applyFill="1"/>
    <xf numFmtId="0" fontId="15" fillId="2" borderId="0" xfId="0" applyFont="1" applyFill="1"/>
    <xf numFmtId="0" fontId="15" fillId="0" borderId="7" xfId="0" applyFont="1" applyBorder="1"/>
    <xf numFmtId="0" fontId="15" fillId="0" borderId="8" xfId="0" applyFont="1" applyBorder="1"/>
    <xf numFmtId="0" fontId="15" fillId="0" borderId="9" xfId="0" applyFont="1" applyBorder="1"/>
    <xf numFmtId="0" fontId="21" fillId="0" borderId="8" xfId="0" applyFont="1" applyBorder="1"/>
    <xf numFmtId="0" fontId="1" fillId="0" borderId="10" xfId="2" applyBorder="1"/>
    <xf numFmtId="0" fontId="22" fillId="0" borderId="0" xfId="2" applyFont="1" applyFill="1"/>
    <xf numFmtId="0" fontId="6" fillId="0" borderId="0" xfId="2" applyFont="1"/>
    <xf numFmtId="0" fontId="8" fillId="0" borderId="0" xfId="2" applyFont="1"/>
    <xf numFmtId="0" fontId="7" fillId="0" borderId="0" xfId="2" applyFont="1"/>
    <xf numFmtId="0" fontId="1" fillId="0" borderId="11" xfId="2" applyBorder="1"/>
    <xf numFmtId="0" fontId="1" fillId="0" borderId="12" xfId="2" applyBorder="1"/>
    <xf numFmtId="0" fontId="1" fillId="0" borderId="13" xfId="2" applyBorder="1"/>
    <xf numFmtId="0" fontId="1" fillId="0" borderId="14" xfId="2" applyBorder="1"/>
    <xf numFmtId="0" fontId="1" fillId="0" borderId="0" xfId="2" applyBorder="1"/>
    <xf numFmtId="0" fontId="1" fillId="0" borderId="15" xfId="2" applyBorder="1"/>
    <xf numFmtId="0" fontId="7" fillId="0" borderId="0" xfId="2" applyFont="1" applyBorder="1"/>
    <xf numFmtId="0" fontId="23" fillId="0" borderId="0" xfId="2" applyFont="1"/>
    <xf numFmtId="0" fontId="1" fillId="0" borderId="16" xfId="2" applyBorder="1"/>
    <xf numFmtId="0" fontId="1" fillId="0" borderId="17" xfId="2" applyBorder="1"/>
    <xf numFmtId="0" fontId="1" fillId="0" borderId="18" xfId="2" applyBorder="1"/>
    <xf numFmtId="0" fontId="22" fillId="2" borderId="0" xfId="2" applyFont="1" applyFill="1"/>
    <xf numFmtId="0" fontId="0" fillId="3" borderId="0" xfId="0" applyFill="1" applyProtection="1">
      <protection locked="0"/>
    </xf>
    <xf numFmtId="0" fontId="24" fillId="3" borderId="0" xfId="0" applyFont="1" applyFill="1" applyProtection="1">
      <protection locked="0"/>
    </xf>
    <xf numFmtId="0" fontId="8" fillId="3" borderId="0" xfId="0" applyFont="1" applyFill="1" applyProtection="1">
      <protection locked="0"/>
    </xf>
    <xf numFmtId="0" fontId="7" fillId="3" borderId="0" xfId="0" applyFont="1" applyFill="1" applyProtection="1">
      <protection locked="0"/>
    </xf>
    <xf numFmtId="0" fontId="0" fillId="3" borderId="0" xfId="0" applyFill="1" applyAlignment="1" applyProtection="1">
      <alignment horizontal="left"/>
      <protection locked="0"/>
    </xf>
    <xf numFmtId="0" fontId="12" fillId="3" borderId="0" xfId="1" applyFill="1" applyAlignment="1" applyProtection="1">
      <protection locked="0"/>
    </xf>
    <xf numFmtId="0" fontId="5" fillId="3" borderId="0" xfId="0" applyFont="1" applyFill="1" applyAlignment="1" applyProtection="1">
      <alignment horizontal="left"/>
      <protection locked="0"/>
    </xf>
    <xf numFmtId="0" fontId="5" fillId="3" borderId="0" xfId="0" applyFont="1" applyFill="1" applyProtection="1">
      <protection locked="0"/>
    </xf>
    <xf numFmtId="0" fontId="24" fillId="0" borderId="0" xfId="0" applyFont="1"/>
    <xf numFmtId="0" fontId="25" fillId="0" borderId="0" xfId="0" applyFont="1"/>
    <xf numFmtId="0" fontId="26" fillId="0" borderId="0" xfId="0" applyFont="1"/>
    <xf numFmtId="0" fontId="27" fillId="4" borderId="0" xfId="3" applyFont="1" applyFill="1"/>
    <xf numFmtId="0" fontId="13" fillId="0" borderId="0" xfId="3"/>
    <xf numFmtId="0" fontId="13" fillId="0" borderId="19" xfId="3" applyBorder="1"/>
    <xf numFmtId="0" fontId="13" fillId="0" borderId="0" xfId="3" applyBorder="1"/>
    <xf numFmtId="0" fontId="13" fillId="5" borderId="0" xfId="3" applyFill="1"/>
    <xf numFmtId="0" fontId="13" fillId="5" borderId="0" xfId="3" applyFill="1" applyAlignment="1">
      <alignment horizontal="right"/>
    </xf>
    <xf numFmtId="0" fontId="13" fillId="5" borderId="2" xfId="3" applyFill="1" applyBorder="1"/>
    <xf numFmtId="0" fontId="13" fillId="5" borderId="2" xfId="3" applyFill="1" applyBorder="1" applyAlignment="1">
      <alignment horizontal="right"/>
    </xf>
    <xf numFmtId="0" fontId="13" fillId="0" borderId="3" xfId="3" applyBorder="1"/>
    <xf numFmtId="9" fontId="11" fillId="0" borderId="3" xfId="5" applyFont="1" applyBorder="1"/>
    <xf numFmtId="164" fontId="13" fillId="0" borderId="3" xfId="3" applyNumberFormat="1" applyBorder="1"/>
    <xf numFmtId="166" fontId="11" fillId="6" borderId="3" xfId="5" applyNumberFormat="1" applyFont="1" applyFill="1" applyBorder="1"/>
    <xf numFmtId="0" fontId="13" fillId="0" borderId="4" xfId="3" applyBorder="1"/>
    <xf numFmtId="9" fontId="11" fillId="0" borderId="4" xfId="5" applyFont="1" applyBorder="1"/>
    <xf numFmtId="164" fontId="13" fillId="0" borderId="4" xfId="3" applyNumberFormat="1" applyBorder="1"/>
    <xf numFmtId="166" fontId="11" fillId="6" borderId="4" xfId="5" applyNumberFormat="1" applyFont="1" applyFill="1" applyBorder="1"/>
    <xf numFmtId="0" fontId="13" fillId="0" borderId="5" xfId="3" applyBorder="1"/>
    <xf numFmtId="164" fontId="13" fillId="0" borderId="5" xfId="3" applyNumberFormat="1" applyBorder="1"/>
    <xf numFmtId="166" fontId="11" fillId="6" borderId="5" xfId="5" applyNumberFormat="1" applyFont="1" applyFill="1" applyBorder="1"/>
    <xf numFmtId="0" fontId="13" fillId="0" borderId="0" xfId="3" applyFill="1" applyBorder="1"/>
    <xf numFmtId="166" fontId="13" fillId="0" borderId="0" xfId="3" applyNumberFormat="1"/>
    <xf numFmtId="166" fontId="11" fillId="6" borderId="0" xfId="3" applyNumberFormat="1" applyFont="1" applyFill="1"/>
    <xf numFmtId="166" fontId="11" fillId="7" borderId="0" xfId="3" applyNumberFormat="1" applyFont="1" applyFill="1" applyBorder="1"/>
    <xf numFmtId="0" fontId="13" fillId="0" borderId="6" xfId="3" applyBorder="1"/>
    <xf numFmtId="166" fontId="13" fillId="0" borderId="6" xfId="3" applyNumberFormat="1" applyBorder="1"/>
    <xf numFmtId="166" fontId="11" fillId="6" borderId="6" xfId="3" applyNumberFormat="1" applyFont="1" applyFill="1" applyBorder="1"/>
    <xf numFmtId="0" fontId="27" fillId="4" borderId="0" xfId="3" applyFont="1" applyFill="1" applyProtection="1">
      <protection locked="0"/>
    </xf>
    <xf numFmtId="0" fontId="13" fillId="0" borderId="0" xfId="3" applyProtection="1">
      <protection locked="0"/>
    </xf>
    <xf numFmtId="0" fontId="13" fillId="0" borderId="19" xfId="3" applyBorder="1" applyProtection="1">
      <protection locked="0"/>
    </xf>
    <xf numFmtId="0" fontId="13" fillId="0" borderId="0" xfId="3" applyBorder="1" applyProtection="1">
      <protection locked="0"/>
    </xf>
    <xf numFmtId="0" fontId="13" fillId="5" borderId="0" xfId="3" applyFill="1" applyProtection="1">
      <protection locked="0"/>
    </xf>
    <xf numFmtId="0" fontId="13" fillId="5" borderId="0" xfId="3" applyFill="1" applyAlignment="1" applyProtection="1">
      <alignment horizontal="right"/>
      <protection locked="0"/>
    </xf>
    <xf numFmtId="0" fontId="13" fillId="5" borderId="2" xfId="3" applyFill="1" applyBorder="1" applyProtection="1">
      <protection locked="0"/>
    </xf>
    <xf numFmtId="0" fontId="13" fillId="5" borderId="2" xfId="3" applyFill="1" applyBorder="1" applyAlignment="1" applyProtection="1">
      <alignment horizontal="right"/>
      <protection locked="0"/>
    </xf>
    <xf numFmtId="0" fontId="13" fillId="0" borderId="3" xfId="3" applyBorder="1" applyProtection="1">
      <protection locked="0"/>
    </xf>
    <xf numFmtId="165" fontId="11" fillId="0" borderId="3" xfId="5" applyNumberFormat="1" applyFont="1" applyBorder="1" applyProtection="1">
      <protection locked="0"/>
    </xf>
    <xf numFmtId="166" fontId="11" fillId="6" borderId="3" xfId="5" applyNumberFormat="1" applyFont="1" applyFill="1" applyBorder="1" applyProtection="1"/>
    <xf numFmtId="0" fontId="13" fillId="0" borderId="4" xfId="3" applyBorder="1" applyProtection="1">
      <protection locked="0"/>
    </xf>
    <xf numFmtId="165" fontId="11" fillId="0" borderId="4" xfId="5" applyNumberFormat="1" applyFont="1" applyBorder="1" applyProtection="1">
      <protection locked="0"/>
    </xf>
    <xf numFmtId="166" fontId="11" fillId="6" borderId="4" xfId="5" applyNumberFormat="1" applyFont="1" applyFill="1" applyBorder="1" applyProtection="1"/>
    <xf numFmtId="0" fontId="13" fillId="0" borderId="5" xfId="3" applyBorder="1" applyProtection="1">
      <protection locked="0"/>
    </xf>
    <xf numFmtId="165" fontId="13" fillId="0" borderId="5" xfId="3" applyNumberFormat="1" applyBorder="1" applyProtection="1">
      <protection locked="0"/>
    </xf>
    <xf numFmtId="166" fontId="11" fillId="6" borderId="5" xfId="5" applyNumberFormat="1" applyFont="1" applyFill="1" applyBorder="1" applyProtection="1"/>
    <xf numFmtId="0" fontId="13" fillId="0" borderId="0" xfId="3" applyFill="1" applyBorder="1" applyProtection="1">
      <protection locked="0"/>
    </xf>
    <xf numFmtId="166" fontId="11" fillId="6" borderId="0" xfId="3" applyNumberFormat="1" applyFont="1" applyFill="1" applyProtection="1"/>
    <xf numFmtId="0" fontId="13" fillId="0" borderId="6" xfId="3" applyBorder="1" applyProtection="1">
      <protection locked="0"/>
    </xf>
    <xf numFmtId="166" fontId="11" fillId="6" borderId="6" xfId="3" applyNumberFormat="1" applyFont="1" applyFill="1" applyBorder="1" applyProtection="1"/>
    <xf numFmtId="166" fontId="13" fillId="0" borderId="0" xfId="3" applyNumberFormat="1" applyProtection="1"/>
    <xf numFmtId="166" fontId="11" fillId="7" borderId="0" xfId="3" applyNumberFormat="1" applyFont="1" applyFill="1" applyBorder="1" applyProtection="1"/>
    <xf numFmtId="166" fontId="13" fillId="0" borderId="6" xfId="3" applyNumberFormat="1" applyBorder="1" applyProtection="1"/>
    <xf numFmtId="0" fontId="28" fillId="0" borderId="0" xfId="0" applyFont="1" applyProtection="1">
      <protection locked="0"/>
    </xf>
    <xf numFmtId="0" fontId="0" fillId="0" borderId="0" xfId="0" applyProtection="1">
      <protection locked="0"/>
    </xf>
    <xf numFmtId="0" fontId="13" fillId="0" borderId="0" xfId="0" applyFont="1" applyProtection="1">
      <protection locked="0"/>
    </xf>
    <xf numFmtId="0" fontId="25" fillId="0" borderId="0" xfId="0" applyFont="1" applyProtection="1">
      <protection locked="0"/>
    </xf>
    <xf numFmtId="0" fontId="13" fillId="0" borderId="20" xfId="0" applyFont="1" applyBorder="1"/>
    <xf numFmtId="0" fontId="13" fillId="0" borderId="0" xfId="0" applyFont="1" applyBorder="1"/>
    <xf numFmtId="164" fontId="26" fillId="0" borderId="0" xfId="0" applyNumberFormat="1" applyFont="1" applyBorder="1"/>
    <xf numFmtId="164" fontId="18" fillId="0" borderId="0" xfId="0" applyNumberFormat="1" applyFont="1" applyBorder="1"/>
    <xf numFmtId="0" fontId="15" fillId="0" borderId="20" xfId="0" applyFont="1" applyBorder="1"/>
    <xf numFmtId="0" fontId="15" fillId="0" borderId="0" xfId="0" applyFont="1" applyBorder="1"/>
    <xf numFmtId="49" fontId="29" fillId="2" borderId="0" xfId="0" applyNumberFormat="1" applyFont="1" applyFill="1" applyAlignment="1">
      <alignment horizontal="right"/>
    </xf>
    <xf numFmtId="167" fontId="16" fillId="0" borderId="9" xfId="0" applyNumberFormat="1" applyFont="1" applyBorder="1" applyAlignment="1">
      <alignment textRotation="90"/>
    </xf>
    <xf numFmtId="0" fontId="24" fillId="0" borderId="8" xfId="0" applyFont="1" applyBorder="1" applyAlignment="1">
      <alignment horizontal="right"/>
    </xf>
    <xf numFmtId="0" fontId="16" fillId="0" borderId="0" xfId="0" applyFont="1" applyBorder="1"/>
    <xf numFmtId="0" fontId="18" fillId="0" borderId="0" xfId="0" applyFont="1" applyBorder="1"/>
    <xf numFmtId="164" fontId="26" fillId="0" borderId="0" xfId="0" applyNumberFormat="1" applyFont="1" applyFill="1" applyBorder="1"/>
    <xf numFmtId="164" fontId="18" fillId="0" borderId="0" xfId="0" applyNumberFormat="1" applyFont="1" applyFill="1" applyBorder="1"/>
    <xf numFmtId="167" fontId="16" fillId="0" borderId="21" xfId="0" applyNumberFormat="1" applyFont="1" applyBorder="1" applyAlignment="1">
      <alignment textRotation="90"/>
    </xf>
    <xf numFmtId="0" fontId="16" fillId="0" borderId="22" xfId="0" applyFont="1" applyBorder="1"/>
    <xf numFmtId="0" fontId="18" fillId="0" borderId="23" xfId="0" applyFont="1" applyBorder="1"/>
    <xf numFmtId="164" fontId="26" fillId="0" borderId="23" xfId="0" applyNumberFormat="1" applyFont="1" applyBorder="1"/>
    <xf numFmtId="164" fontId="18" fillId="0" borderId="23" xfId="0" applyNumberFormat="1" applyFont="1" applyBorder="1"/>
    <xf numFmtId="0" fontId="15" fillId="0" borderId="22" xfId="0" applyFont="1" applyBorder="1"/>
    <xf numFmtId="0" fontId="15" fillId="0" borderId="23" xfId="0" applyFont="1" applyBorder="1"/>
    <xf numFmtId="164" fontId="5" fillId="0" borderId="0" xfId="0" applyNumberFormat="1" applyFont="1"/>
    <xf numFmtId="0" fontId="7" fillId="0" borderId="0" xfId="2" applyFont="1" applyAlignment="1">
      <alignment wrapText="1"/>
    </xf>
    <xf numFmtId="0" fontId="1" fillId="0" borderId="0" xfId="2" applyAlignment="1">
      <alignment wrapText="1"/>
    </xf>
  </cellXfs>
  <cellStyles count="7">
    <cellStyle name="Hyperlänk" xfId="1" builtinId="8"/>
    <cellStyle name="Normal" xfId="0" builtinId="0"/>
    <cellStyle name="Normal 2" xfId="2"/>
    <cellStyle name="Normal 3" xfId="3"/>
    <cellStyle name="Normal 3 2" xfId="4"/>
    <cellStyle name="Procent 2" xfId="5"/>
    <cellStyle name="Procent 2 2" xfId="6"/>
  </cellStyles>
  <dxfs count="13">
    <dxf>
      <border>
        <left style="dotted">
          <color rgb="FF960000"/>
        </left>
      </border>
    </dxf>
    <dxf>
      <border>
        <left style="dotted">
          <color rgb="FF960000"/>
        </left>
      </border>
    </dxf>
    <dxf>
      <border>
        <left style="thin">
          <color rgb="FF960000"/>
        </left>
      </border>
    </dxf>
    <dxf>
      <border>
        <left style="dotted">
          <color rgb="FF960000"/>
        </left>
      </border>
    </dxf>
    <dxf>
      <border>
        <left style="dotted">
          <color rgb="FF960000"/>
        </left>
      </border>
    </dxf>
    <dxf>
      <border>
        <left style="thin">
          <color rgb="FF960000"/>
        </left>
      </border>
    </dxf>
    <dxf>
      <border>
        <left style="dotted">
          <color rgb="FF960000"/>
        </left>
      </border>
    </dxf>
    <dxf>
      <border>
        <left style="dotted">
          <color rgb="FF960000"/>
        </left>
      </border>
    </dxf>
    <dxf>
      <border>
        <left style="thin">
          <color rgb="FF960000"/>
        </left>
      </border>
    </dxf>
    <dxf>
      <border>
        <left style="dotted">
          <color rgb="FF960000"/>
        </left>
      </border>
    </dxf>
    <dxf>
      <border>
        <left style="dotted">
          <color rgb="FF960000"/>
        </left>
      </border>
    </dxf>
    <dxf>
      <border>
        <left style="dotted">
          <color rgb="FF960000"/>
        </left>
      </border>
    </dxf>
    <dxf>
      <border>
        <left style="thin">
          <color rgb="FF960000"/>
        </left>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25</xdr:col>
      <xdr:colOff>200025</xdr:colOff>
      <xdr:row>0</xdr:row>
      <xdr:rowOff>161925</xdr:rowOff>
    </xdr:from>
    <xdr:to>
      <xdr:col>28</xdr:col>
      <xdr:colOff>104775</xdr:colOff>
      <xdr:row>2</xdr:row>
      <xdr:rowOff>95250</xdr:rowOff>
    </xdr:to>
    <xdr:pic>
      <xdr:nvPicPr>
        <xdr:cNvPr id="1025" name="Bildobjekt 1">
          <a:extLst>
            <a:ext uri="{FF2B5EF4-FFF2-40B4-BE49-F238E27FC236}">
              <a16:creationId xmlns:a16="http://schemas.microsoft.com/office/drawing/2014/main" id="{3BD40F11-620C-4224-A4DC-56B00BEDBB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44225" y="161925"/>
          <a:ext cx="11049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14651</xdr:colOff>
      <xdr:row>26</xdr:row>
      <xdr:rowOff>21978</xdr:rowOff>
    </xdr:from>
    <xdr:to>
      <xdr:col>6</xdr:col>
      <xdr:colOff>117228</xdr:colOff>
      <xdr:row>30</xdr:row>
      <xdr:rowOff>7327</xdr:rowOff>
    </xdr:to>
    <xdr:sp macro="" textlink="">
      <xdr:nvSpPr>
        <xdr:cNvPr id="3" name="Rundad rektangulär 2">
          <a:extLst>
            <a:ext uri="{FF2B5EF4-FFF2-40B4-BE49-F238E27FC236}">
              <a16:creationId xmlns:a16="http://schemas.microsoft.com/office/drawing/2014/main" id="{00000000-0008-0000-0100-000003000000}"/>
            </a:ext>
          </a:extLst>
        </xdr:cNvPr>
        <xdr:cNvSpPr/>
      </xdr:nvSpPr>
      <xdr:spPr>
        <a:xfrm rot="10800000">
          <a:off x="1395776" y="4393953"/>
          <a:ext cx="1769452" cy="633049"/>
        </a:xfrm>
        <a:prstGeom prst="wedgeRoundRectCallout">
          <a:avLst>
            <a:gd name="adj1" fmla="val 11078"/>
            <a:gd name="adj2" fmla="val 87367"/>
            <a:gd name="adj3" fmla="val 16667"/>
          </a:avLst>
        </a:prstGeom>
        <a:noFill/>
        <a:ln w="127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sv-SE"/>
        </a:p>
      </xdr:txBody>
    </xdr:sp>
    <xdr:clientData/>
  </xdr:twoCellAnchor>
  <xdr:twoCellAnchor>
    <xdr:from>
      <xdr:col>3</xdr:col>
      <xdr:colOff>117230</xdr:colOff>
      <xdr:row>26</xdr:row>
      <xdr:rowOff>51289</xdr:rowOff>
    </xdr:from>
    <xdr:to>
      <xdr:col>5</xdr:col>
      <xdr:colOff>600808</xdr:colOff>
      <xdr:row>29</xdr:row>
      <xdr:rowOff>153865</xdr:rowOff>
    </xdr:to>
    <xdr:sp macro="" textlink="">
      <xdr:nvSpPr>
        <xdr:cNvPr id="4" name="textruta 3">
          <a:extLst>
            <a:ext uri="{FF2B5EF4-FFF2-40B4-BE49-F238E27FC236}">
              <a16:creationId xmlns:a16="http://schemas.microsoft.com/office/drawing/2014/main" id="{00000000-0008-0000-0100-000004000000}"/>
            </a:ext>
          </a:extLst>
        </xdr:cNvPr>
        <xdr:cNvSpPr txBox="1"/>
      </xdr:nvSpPr>
      <xdr:spPr>
        <a:xfrm>
          <a:off x="1498355" y="4423264"/>
          <a:ext cx="1550378" cy="5883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900"/>
            <a:t>I</a:t>
          </a:r>
          <a:r>
            <a:rPr lang="sv-SE" sz="700" baseline="-16000"/>
            <a:t>1</a:t>
          </a:r>
          <a:r>
            <a:rPr lang="sv-SE" sz="900"/>
            <a:t>=Indextal vid basmånad</a:t>
          </a:r>
        </a:p>
        <a:p>
          <a:r>
            <a:rPr lang="sv-SE" sz="900"/>
            <a:t>I</a:t>
          </a:r>
          <a:r>
            <a:rPr lang="sv-SE" sz="700" baseline="-16000"/>
            <a:t>2</a:t>
          </a:r>
          <a:r>
            <a:rPr lang="sv-SE" sz="900"/>
            <a:t>=Indextal vid avläsningsmånad</a:t>
          </a:r>
        </a:p>
      </xdr:txBody>
    </xdr:sp>
    <xdr:clientData/>
  </xdr:twoCellAnchor>
  <xdr:twoCellAnchor editAs="oneCell">
    <xdr:from>
      <xdr:col>2</xdr:col>
      <xdr:colOff>28575</xdr:colOff>
      <xdr:row>35</xdr:row>
      <xdr:rowOff>114300</xdr:rowOff>
    </xdr:from>
    <xdr:to>
      <xdr:col>7</xdr:col>
      <xdr:colOff>161925</xdr:colOff>
      <xdr:row>38</xdr:row>
      <xdr:rowOff>47625</xdr:rowOff>
    </xdr:to>
    <xdr:pic>
      <xdr:nvPicPr>
        <xdr:cNvPr id="2051" name="Bildobjekt 5">
          <a:extLst>
            <a:ext uri="{FF2B5EF4-FFF2-40B4-BE49-F238E27FC236}">
              <a16:creationId xmlns:a16="http://schemas.microsoft.com/office/drawing/2014/main" id="{562E17E2-1EB1-4453-A456-275567BCFA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5943600"/>
          <a:ext cx="34099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142875</xdr:colOff>
      <xdr:row>22</xdr:row>
      <xdr:rowOff>19050</xdr:rowOff>
    </xdr:from>
    <xdr:to>
      <xdr:col>6</xdr:col>
      <xdr:colOff>552450</xdr:colOff>
      <xdr:row>24</xdr:row>
      <xdr:rowOff>95250</xdr:rowOff>
    </xdr:to>
    <xdr:pic>
      <xdr:nvPicPr>
        <xdr:cNvPr id="2052" name="Bildobjekt 5">
          <a:extLst>
            <a:ext uri="{FF2B5EF4-FFF2-40B4-BE49-F238E27FC236}">
              <a16:creationId xmlns:a16="http://schemas.microsoft.com/office/drawing/2014/main" id="{136D4B60-742D-4CC1-947D-151C6C1A088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4400" y="3743325"/>
          <a:ext cx="26860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228600</xdr:colOff>
      <xdr:row>0</xdr:row>
      <xdr:rowOff>133350</xdr:rowOff>
    </xdr:from>
    <xdr:to>
      <xdr:col>16</xdr:col>
      <xdr:colOff>1371600</xdr:colOff>
      <xdr:row>3</xdr:row>
      <xdr:rowOff>123825</xdr:rowOff>
    </xdr:to>
    <xdr:pic>
      <xdr:nvPicPr>
        <xdr:cNvPr id="2053" name="Bildobjekt 7">
          <a:extLst>
            <a:ext uri="{FF2B5EF4-FFF2-40B4-BE49-F238E27FC236}">
              <a16:creationId xmlns:a16="http://schemas.microsoft.com/office/drawing/2014/main" id="{58D49BCE-C4D0-4886-9CB1-5E6899A5569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134350" y="133350"/>
          <a:ext cx="11430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254000</xdr:colOff>
      <xdr:row>2</xdr:row>
      <xdr:rowOff>107950</xdr:rowOff>
    </xdr:from>
    <xdr:to>
      <xdr:col>4</xdr:col>
      <xdr:colOff>463550</xdr:colOff>
      <xdr:row>3</xdr:row>
      <xdr:rowOff>1250950</xdr:rowOff>
    </xdr:to>
    <xdr:sp macro="" textlink="">
      <xdr:nvSpPr>
        <xdr:cNvPr id="2" name="textruta 1">
          <a:extLst>
            <a:ext uri="{FF2B5EF4-FFF2-40B4-BE49-F238E27FC236}">
              <a16:creationId xmlns:a16="http://schemas.microsoft.com/office/drawing/2014/main" id="{00000000-0008-0000-0400-000002000000}"/>
            </a:ext>
          </a:extLst>
        </xdr:cNvPr>
        <xdr:cNvSpPr txBox="1"/>
      </xdr:nvSpPr>
      <xdr:spPr>
        <a:xfrm>
          <a:off x="254000" y="412750"/>
          <a:ext cx="3171825" cy="1295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Köpare och säljare</a:t>
          </a:r>
          <a:r>
            <a:rPr lang="sv-SE" sz="1100" baseline="0"/>
            <a:t> har kommit överens om att ett avtal om avverkning ska indexregleras med 25% i förhållande till kostnadsutvecklingen för skotare, 35% för skördare och 45% ska indexregleras beroende på ändring av förarkostnad. </a:t>
          </a:r>
          <a:br>
            <a:rPr lang="sv-SE" sz="1100" baseline="0"/>
          </a:br>
          <a:r>
            <a:rPr lang="sv-SE" sz="900" i="1" baseline="0"/>
            <a:t>OBS! De andelar vi angett är enbart exempel och inte någon rekommendation.</a:t>
          </a:r>
          <a:endParaRPr lang="sv-SE" sz="900" i="1"/>
        </a:p>
      </xdr:txBody>
    </xdr:sp>
    <xdr:clientData/>
  </xdr:twoCellAnchor>
  <xdr:twoCellAnchor>
    <xdr:from>
      <xdr:col>3</xdr:col>
      <xdr:colOff>863600</xdr:colOff>
      <xdr:row>3</xdr:row>
      <xdr:rowOff>990600</xdr:rowOff>
    </xdr:from>
    <xdr:to>
      <xdr:col>3</xdr:col>
      <xdr:colOff>869950</xdr:colOff>
      <xdr:row>3</xdr:row>
      <xdr:rowOff>1384300</xdr:rowOff>
    </xdr:to>
    <xdr:cxnSp macro="">
      <xdr:nvCxnSpPr>
        <xdr:cNvPr id="3" name="Rak pil 2">
          <a:extLst>
            <a:ext uri="{FF2B5EF4-FFF2-40B4-BE49-F238E27FC236}">
              <a16:creationId xmlns:a16="http://schemas.microsoft.com/office/drawing/2014/main" id="{00000000-0008-0000-0400-000003000000}"/>
            </a:ext>
          </a:extLst>
        </xdr:cNvPr>
        <xdr:cNvCxnSpPr/>
      </xdr:nvCxnSpPr>
      <xdr:spPr>
        <a:xfrm flipH="1">
          <a:off x="2768600" y="1447800"/>
          <a:ext cx="6350" cy="39370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xdr:col>
      <xdr:colOff>0</xdr:colOff>
      <xdr:row>3</xdr:row>
      <xdr:rowOff>0</xdr:rowOff>
    </xdr:from>
    <xdr:to>
      <xdr:col>7</xdr:col>
      <xdr:colOff>800100</xdr:colOff>
      <xdr:row>3</xdr:row>
      <xdr:rowOff>1041400</xdr:rowOff>
    </xdr:to>
    <xdr:sp macro="" textlink="">
      <xdr:nvSpPr>
        <xdr:cNvPr id="4" name="textruta 3">
          <a:extLst>
            <a:ext uri="{FF2B5EF4-FFF2-40B4-BE49-F238E27FC236}">
              <a16:creationId xmlns:a16="http://schemas.microsoft.com/office/drawing/2014/main" id="{00000000-0008-0000-0400-000004000000}"/>
            </a:ext>
          </a:extLst>
        </xdr:cNvPr>
        <xdr:cNvSpPr txBox="1"/>
      </xdr:nvSpPr>
      <xdr:spPr>
        <a:xfrm>
          <a:off x="3819525" y="457200"/>
          <a:ext cx="2333625" cy="1041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sv-SE" sz="1100"/>
            <a:t>Här </a:t>
          </a:r>
          <a:r>
            <a:rPr lang="sv-SE" sz="1100" baseline="0"/>
            <a:t>skriver vi in de indextal som SCB fastställt för den basmånad respektive avläsningsmånad som gäller.</a:t>
          </a:r>
          <a:endParaRPr lang="sv-SE" sz="1100"/>
        </a:p>
      </xdr:txBody>
    </xdr:sp>
    <xdr:clientData/>
  </xdr:twoCellAnchor>
  <xdr:twoCellAnchor>
    <xdr:from>
      <xdr:col>5</xdr:col>
      <xdr:colOff>6350</xdr:colOff>
      <xdr:row>3</xdr:row>
      <xdr:rowOff>1009650</xdr:rowOff>
    </xdr:from>
    <xdr:to>
      <xdr:col>5</xdr:col>
      <xdr:colOff>234950</xdr:colOff>
      <xdr:row>3</xdr:row>
      <xdr:rowOff>1403350</xdr:rowOff>
    </xdr:to>
    <xdr:cxnSp macro="">
      <xdr:nvCxnSpPr>
        <xdr:cNvPr id="5" name="Rak pil 4">
          <a:extLst>
            <a:ext uri="{FF2B5EF4-FFF2-40B4-BE49-F238E27FC236}">
              <a16:creationId xmlns:a16="http://schemas.microsoft.com/office/drawing/2014/main" id="{00000000-0008-0000-0400-000005000000}"/>
            </a:ext>
          </a:extLst>
        </xdr:cNvPr>
        <xdr:cNvCxnSpPr/>
      </xdr:nvCxnSpPr>
      <xdr:spPr>
        <a:xfrm flipH="1">
          <a:off x="3825875" y="1466850"/>
          <a:ext cx="228600" cy="39370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xdr:col>
      <xdr:colOff>311150</xdr:colOff>
      <xdr:row>3</xdr:row>
      <xdr:rowOff>1009650</xdr:rowOff>
    </xdr:from>
    <xdr:to>
      <xdr:col>5</xdr:col>
      <xdr:colOff>641350</xdr:colOff>
      <xdr:row>4</xdr:row>
      <xdr:rowOff>12700</xdr:rowOff>
    </xdr:to>
    <xdr:cxnSp macro="">
      <xdr:nvCxnSpPr>
        <xdr:cNvPr id="6" name="Rak pil 5">
          <a:extLst>
            <a:ext uri="{FF2B5EF4-FFF2-40B4-BE49-F238E27FC236}">
              <a16:creationId xmlns:a16="http://schemas.microsoft.com/office/drawing/2014/main" id="{00000000-0008-0000-0400-000006000000}"/>
            </a:ext>
          </a:extLst>
        </xdr:cNvPr>
        <xdr:cNvCxnSpPr/>
      </xdr:nvCxnSpPr>
      <xdr:spPr>
        <a:xfrm>
          <a:off x="4130675" y="1466850"/>
          <a:ext cx="330200" cy="41275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8</xdr:col>
      <xdr:colOff>482600</xdr:colOff>
      <xdr:row>3</xdr:row>
      <xdr:rowOff>152400</xdr:rowOff>
    </xdr:from>
    <xdr:to>
      <xdr:col>9</xdr:col>
      <xdr:colOff>2133600</xdr:colOff>
      <xdr:row>3</xdr:row>
      <xdr:rowOff>1352550</xdr:rowOff>
    </xdr:to>
    <xdr:sp macro="" textlink="">
      <xdr:nvSpPr>
        <xdr:cNvPr id="7" name="textruta 6">
          <a:extLst>
            <a:ext uri="{FF2B5EF4-FFF2-40B4-BE49-F238E27FC236}">
              <a16:creationId xmlns:a16="http://schemas.microsoft.com/office/drawing/2014/main" id="{00000000-0008-0000-0400-000007000000}"/>
            </a:ext>
          </a:extLst>
        </xdr:cNvPr>
        <xdr:cNvSpPr txBox="1"/>
      </xdr:nvSpPr>
      <xdr:spPr>
        <a:xfrm>
          <a:off x="6673850" y="609600"/>
          <a:ext cx="2260600" cy="1200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Skotares kostnader har stigit</a:t>
          </a:r>
          <a:r>
            <a:rPr lang="sv-SE" sz="1100" baseline="0"/>
            <a:t> 6,1 %. Vi ska dock bara beakta 25% av denna förändring och det blir 1,5%.</a:t>
          </a:r>
          <a:br>
            <a:rPr lang="sv-SE" sz="1100" baseline="0"/>
          </a:br>
          <a:r>
            <a:rPr lang="sv-SE" sz="1100" baseline="0"/>
            <a:t>Vi gör på samma sätt för skördare och förare.</a:t>
          </a:r>
          <a:endParaRPr lang="sv-SE" sz="1100"/>
        </a:p>
      </xdr:txBody>
    </xdr:sp>
    <xdr:clientData/>
  </xdr:twoCellAnchor>
  <xdr:twoCellAnchor>
    <xdr:from>
      <xdr:col>6</xdr:col>
      <xdr:colOff>60326</xdr:colOff>
      <xdr:row>3</xdr:row>
      <xdr:rowOff>1289049</xdr:rowOff>
    </xdr:from>
    <xdr:to>
      <xdr:col>7</xdr:col>
      <xdr:colOff>806453</xdr:colOff>
      <xdr:row>4</xdr:row>
      <xdr:rowOff>79374</xdr:rowOff>
    </xdr:to>
    <xdr:sp macro="" textlink="">
      <xdr:nvSpPr>
        <xdr:cNvPr id="8" name="Höger klammerparentes 7">
          <a:extLst>
            <a:ext uri="{FF2B5EF4-FFF2-40B4-BE49-F238E27FC236}">
              <a16:creationId xmlns:a16="http://schemas.microsoft.com/office/drawing/2014/main" id="{00000000-0008-0000-0400-000008000000}"/>
            </a:ext>
          </a:extLst>
        </xdr:cNvPr>
        <xdr:cNvSpPr/>
      </xdr:nvSpPr>
      <xdr:spPr>
        <a:xfrm rot="16200000">
          <a:off x="5348289" y="1135061"/>
          <a:ext cx="200025" cy="1422402"/>
        </a:xfrm>
        <a:prstGeom prst="rightBrace">
          <a:avLst/>
        </a:prstGeom>
        <a:ln w="28575"/>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endParaRPr lang="sv-SE"/>
        </a:p>
      </xdr:txBody>
    </xdr:sp>
    <xdr:clientData/>
  </xdr:twoCellAnchor>
  <xdr:twoCellAnchor>
    <xdr:from>
      <xdr:col>7</xdr:col>
      <xdr:colOff>96840</xdr:colOff>
      <xdr:row>3</xdr:row>
      <xdr:rowOff>1054100</xdr:rowOff>
    </xdr:from>
    <xdr:to>
      <xdr:col>8</xdr:col>
      <xdr:colOff>450850</xdr:colOff>
      <xdr:row>3</xdr:row>
      <xdr:rowOff>1289049</xdr:rowOff>
    </xdr:to>
    <xdr:cxnSp macro="">
      <xdr:nvCxnSpPr>
        <xdr:cNvPr id="9" name="Rak pil 8">
          <a:extLst>
            <a:ext uri="{FF2B5EF4-FFF2-40B4-BE49-F238E27FC236}">
              <a16:creationId xmlns:a16="http://schemas.microsoft.com/office/drawing/2014/main" id="{00000000-0008-0000-0400-000009000000}"/>
            </a:ext>
          </a:extLst>
        </xdr:cNvPr>
        <xdr:cNvCxnSpPr>
          <a:endCxn id="8" idx="1"/>
        </xdr:cNvCxnSpPr>
      </xdr:nvCxnSpPr>
      <xdr:spPr>
        <a:xfrm flipH="1">
          <a:off x="5449890" y="1511300"/>
          <a:ext cx="1192210" cy="234949"/>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8</xdr:col>
      <xdr:colOff>488950</xdr:colOff>
      <xdr:row>7</xdr:row>
      <xdr:rowOff>139700</xdr:rowOff>
    </xdr:from>
    <xdr:to>
      <xdr:col>10</xdr:col>
      <xdr:colOff>0</xdr:colOff>
      <xdr:row>12</xdr:row>
      <xdr:rowOff>190500</xdr:rowOff>
    </xdr:to>
    <xdr:sp macro="" textlink="">
      <xdr:nvSpPr>
        <xdr:cNvPr id="10" name="textruta 9">
          <a:extLst>
            <a:ext uri="{FF2B5EF4-FFF2-40B4-BE49-F238E27FC236}">
              <a16:creationId xmlns:a16="http://schemas.microsoft.com/office/drawing/2014/main" id="{00000000-0008-0000-0400-00000A000000}"/>
            </a:ext>
          </a:extLst>
        </xdr:cNvPr>
        <xdr:cNvSpPr txBox="1"/>
      </xdr:nvSpPr>
      <xdr:spPr>
        <a:xfrm>
          <a:off x="6680200" y="2540000"/>
          <a:ext cx="2263775" cy="1174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Summan</a:t>
          </a:r>
          <a:r>
            <a:rPr lang="sv-SE" sz="1100" baseline="0"/>
            <a:t> av de sammanvägda förändringarna blir 5%. </a:t>
          </a:r>
        </a:p>
        <a:p>
          <a:pPr>
            <a:lnSpc>
              <a:spcPts val="1200"/>
            </a:lnSpc>
          </a:pPr>
          <a:r>
            <a:rPr lang="sv-SE" sz="1100" baseline="0"/>
            <a:t>Om inte hela förändringen ska beaktas kan ni ange ett värde i procent där vi skrivit 100% i exemplet.</a:t>
          </a:r>
          <a:endParaRPr lang="sv-SE" sz="1100"/>
        </a:p>
      </xdr:txBody>
    </xdr:sp>
    <xdr:clientData/>
  </xdr:twoCellAnchor>
  <xdr:twoCellAnchor>
    <xdr:from>
      <xdr:col>8</xdr:col>
      <xdr:colOff>171450</xdr:colOff>
      <xdr:row>11</xdr:row>
      <xdr:rowOff>114300</xdr:rowOff>
    </xdr:from>
    <xdr:to>
      <xdr:col>8</xdr:col>
      <xdr:colOff>482600</xdr:colOff>
      <xdr:row>12</xdr:row>
      <xdr:rowOff>50800</xdr:rowOff>
    </xdr:to>
    <xdr:cxnSp macro="">
      <xdr:nvCxnSpPr>
        <xdr:cNvPr id="11" name="Rak pil 10">
          <a:extLst>
            <a:ext uri="{FF2B5EF4-FFF2-40B4-BE49-F238E27FC236}">
              <a16:creationId xmlns:a16="http://schemas.microsoft.com/office/drawing/2014/main" id="{00000000-0008-0000-0400-00000B000000}"/>
            </a:ext>
          </a:extLst>
        </xdr:cNvPr>
        <xdr:cNvCxnSpPr/>
      </xdr:nvCxnSpPr>
      <xdr:spPr>
        <a:xfrm flipH="1">
          <a:off x="6362700" y="3429000"/>
          <a:ext cx="311150" cy="14605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ena\LAP\BAS\ME\MEindex\MEindex%201403\Mallar\MEindexUtkast1403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kinindex"/>
      <sheetName val="Anvisningar"/>
      <sheetName val="Andelar"/>
      <sheetName val="Blad2"/>
    </sheetNames>
    <sheetDataSet>
      <sheetData sheetId="0" refreshError="1"/>
      <sheetData sheetId="1" refreshError="1"/>
      <sheetData sheetId="2" refreshError="1"/>
      <sheetData sheetId="3">
        <row r="4">
          <cell r="AM4">
            <v>200801</v>
          </cell>
          <cell r="AN4">
            <v>200802</v>
          </cell>
          <cell r="AO4">
            <v>200803</v>
          </cell>
          <cell r="AP4">
            <v>200804</v>
          </cell>
          <cell r="AQ4">
            <v>200805</v>
          </cell>
          <cell r="AR4">
            <v>200806</v>
          </cell>
          <cell r="AS4">
            <v>200807</v>
          </cell>
          <cell r="AT4">
            <v>200808</v>
          </cell>
          <cell r="AU4">
            <v>200809</v>
          </cell>
          <cell r="AV4">
            <v>200810</v>
          </cell>
          <cell r="AW4">
            <v>200811</v>
          </cell>
          <cell r="AX4">
            <v>200812</v>
          </cell>
          <cell r="AY4">
            <v>200901</v>
          </cell>
          <cell r="AZ4">
            <v>200902</v>
          </cell>
          <cell r="BA4">
            <v>200903</v>
          </cell>
          <cell r="BB4">
            <v>200904</v>
          </cell>
          <cell r="BC4">
            <v>200905</v>
          </cell>
          <cell r="BD4">
            <v>200906</v>
          </cell>
          <cell r="BE4">
            <v>200907</v>
          </cell>
          <cell r="BF4">
            <v>200908</v>
          </cell>
          <cell r="BG4">
            <v>200909</v>
          </cell>
          <cell r="BH4">
            <v>200910</v>
          </cell>
          <cell r="BI4">
            <v>200911</v>
          </cell>
          <cell r="BJ4">
            <v>200912</v>
          </cell>
          <cell r="BK4">
            <v>201001</v>
          </cell>
          <cell r="BL4">
            <v>201002</v>
          </cell>
          <cell r="BM4">
            <v>201003</v>
          </cell>
          <cell r="BN4">
            <v>201004</v>
          </cell>
          <cell r="BO4">
            <v>201005</v>
          </cell>
          <cell r="BP4">
            <v>201006</v>
          </cell>
          <cell r="BQ4">
            <v>201007</v>
          </cell>
          <cell r="BR4">
            <v>201008</v>
          </cell>
          <cell r="BS4">
            <v>201009</v>
          </cell>
          <cell r="BT4">
            <v>201010</v>
          </cell>
          <cell r="BU4">
            <v>201011</v>
          </cell>
          <cell r="BV4">
            <v>201012</v>
          </cell>
          <cell r="BW4">
            <v>201101</v>
          </cell>
          <cell r="BX4">
            <v>201102</v>
          </cell>
          <cell r="BY4">
            <v>201103</v>
          </cell>
          <cell r="BZ4">
            <v>201104</v>
          </cell>
          <cell r="CA4">
            <v>201105</v>
          </cell>
          <cell r="CB4">
            <v>201106</v>
          </cell>
          <cell r="CC4">
            <v>201107</v>
          </cell>
          <cell r="CD4">
            <v>201108</v>
          </cell>
          <cell r="CE4">
            <v>201109</v>
          </cell>
          <cell r="CF4">
            <v>201110</v>
          </cell>
          <cell r="CG4">
            <v>201111</v>
          </cell>
          <cell r="CH4">
            <v>201112</v>
          </cell>
          <cell r="CI4">
            <v>201201</v>
          </cell>
          <cell r="CJ4">
            <v>201202</v>
          </cell>
          <cell r="CK4">
            <v>201203</v>
          </cell>
          <cell r="CL4">
            <v>201204</v>
          </cell>
          <cell r="CM4">
            <v>201205</v>
          </cell>
          <cell r="CN4">
            <v>201206</v>
          </cell>
          <cell r="CO4">
            <v>201207</v>
          </cell>
          <cell r="CP4">
            <v>201208</v>
          </cell>
          <cell r="CQ4">
            <v>201209</v>
          </cell>
          <cell r="CR4">
            <v>201210</v>
          </cell>
          <cell r="CS4">
            <v>201211</v>
          </cell>
          <cell r="CT4">
            <v>201212</v>
          </cell>
          <cell r="CU4">
            <v>201301</v>
          </cell>
          <cell r="CV4">
            <v>201302</v>
          </cell>
          <cell r="CW4">
            <v>201303</v>
          </cell>
          <cell r="CX4">
            <v>201304</v>
          </cell>
          <cell r="CY4">
            <v>201305</v>
          </cell>
          <cell r="CZ4">
            <v>201306</v>
          </cell>
          <cell r="DA4">
            <v>201307</v>
          </cell>
          <cell r="DB4">
            <v>201308</v>
          </cell>
          <cell r="DC4">
            <v>201309</v>
          </cell>
          <cell r="DD4">
            <v>201310</v>
          </cell>
          <cell r="DE4">
            <v>201311</v>
          </cell>
          <cell r="DF4">
            <v>201312</v>
          </cell>
          <cell r="DG4">
            <v>201401</v>
          </cell>
          <cell r="DH4">
            <v>201402</v>
          </cell>
          <cell r="DI4">
            <v>201403</v>
          </cell>
        </row>
        <row r="5">
          <cell r="AM5">
            <v>450.5</v>
          </cell>
          <cell r="AN5">
            <v>458</v>
          </cell>
          <cell r="AO5">
            <v>472.5</v>
          </cell>
          <cell r="AP5">
            <v>471.7</v>
          </cell>
          <cell r="AQ5">
            <v>493.9</v>
          </cell>
          <cell r="AR5">
            <v>501.1</v>
          </cell>
          <cell r="AS5">
            <v>500.9</v>
          </cell>
          <cell r="AT5">
            <v>485.9</v>
          </cell>
          <cell r="AU5">
            <v>490.2</v>
          </cell>
          <cell r="AV5">
            <v>465.2</v>
          </cell>
          <cell r="AW5">
            <v>456.7</v>
          </cell>
          <cell r="AX5">
            <v>429.6</v>
          </cell>
          <cell r="AY5">
            <v>428.4</v>
          </cell>
          <cell r="AZ5">
            <v>426.6</v>
          </cell>
          <cell r="BA5">
            <v>422.5</v>
          </cell>
          <cell r="BB5">
            <v>425.5</v>
          </cell>
          <cell r="BC5">
            <v>427.8</v>
          </cell>
          <cell r="BD5">
            <v>433.1</v>
          </cell>
          <cell r="BE5">
            <v>429.6</v>
          </cell>
          <cell r="BF5">
            <v>432</v>
          </cell>
          <cell r="BG5">
            <v>428.2</v>
          </cell>
          <cell r="BH5">
            <v>429.7</v>
          </cell>
          <cell r="BI5">
            <v>433.6</v>
          </cell>
          <cell r="BJ5">
            <v>433</v>
          </cell>
          <cell r="BK5">
            <v>442.7</v>
          </cell>
          <cell r="BL5">
            <v>436.7</v>
          </cell>
          <cell r="BM5">
            <v>441.8</v>
          </cell>
          <cell r="BN5">
            <v>449.9</v>
          </cell>
          <cell r="BO5">
            <v>453.7</v>
          </cell>
          <cell r="BP5">
            <v>454.8</v>
          </cell>
          <cell r="BQ5">
            <v>454.6</v>
          </cell>
          <cell r="BR5">
            <v>451.8</v>
          </cell>
          <cell r="BS5">
            <v>452.9</v>
          </cell>
          <cell r="BT5">
            <v>453.4</v>
          </cell>
          <cell r="BU5">
            <v>459</v>
          </cell>
          <cell r="BV5">
            <v>465.4</v>
          </cell>
          <cell r="BW5">
            <v>475.2</v>
          </cell>
          <cell r="BX5">
            <v>481</v>
          </cell>
          <cell r="BY5">
            <v>488.6</v>
          </cell>
          <cell r="BZ5">
            <v>494.1</v>
          </cell>
          <cell r="CA5">
            <v>489.7</v>
          </cell>
          <cell r="CB5">
            <v>491.1</v>
          </cell>
          <cell r="CC5">
            <v>493.1</v>
          </cell>
          <cell r="CD5">
            <v>491.7</v>
          </cell>
          <cell r="CE5">
            <v>494.6</v>
          </cell>
          <cell r="CF5">
            <v>495.3</v>
          </cell>
          <cell r="CG5">
            <v>500.9</v>
          </cell>
          <cell r="CH5">
            <v>497</v>
          </cell>
          <cell r="CI5">
            <v>504.2</v>
          </cell>
          <cell r="CJ5">
            <v>505.3</v>
          </cell>
          <cell r="CK5">
            <v>511.2</v>
          </cell>
          <cell r="CL5">
            <v>508.6</v>
          </cell>
          <cell r="CM5">
            <v>507</v>
          </cell>
          <cell r="CN5">
            <v>498.9</v>
          </cell>
          <cell r="CO5">
            <v>501.9</v>
          </cell>
          <cell r="CP5">
            <v>503.3</v>
          </cell>
          <cell r="CQ5">
            <v>503.3</v>
          </cell>
          <cell r="CR5">
            <v>496.5</v>
          </cell>
          <cell r="CS5">
            <v>499.2</v>
          </cell>
          <cell r="CT5">
            <v>494.2</v>
          </cell>
          <cell r="CU5">
            <v>495.4</v>
          </cell>
          <cell r="CV5">
            <v>501.9</v>
          </cell>
          <cell r="CW5">
            <v>493.7</v>
          </cell>
          <cell r="CX5">
            <v>484.2</v>
          </cell>
          <cell r="CY5">
            <v>488.9</v>
          </cell>
          <cell r="CZ5">
            <v>490.8</v>
          </cell>
          <cell r="DA5">
            <v>495.6</v>
          </cell>
          <cell r="DB5">
            <v>495.4</v>
          </cell>
          <cell r="DC5">
            <v>499</v>
          </cell>
          <cell r="DD5">
            <v>492.8</v>
          </cell>
          <cell r="DE5">
            <v>490.9</v>
          </cell>
          <cell r="DF5">
            <v>491.1</v>
          </cell>
          <cell r="DG5">
            <v>488.9</v>
          </cell>
          <cell r="DH5">
            <v>488.8</v>
          </cell>
          <cell r="DI5">
            <v>488</v>
          </cell>
        </row>
        <row r="6">
          <cell r="AM6">
            <v>403.9</v>
          </cell>
          <cell r="AN6">
            <v>406</v>
          </cell>
          <cell r="AO6">
            <v>405.5</v>
          </cell>
          <cell r="AP6">
            <v>406.9</v>
          </cell>
          <cell r="AQ6">
            <v>409.6</v>
          </cell>
          <cell r="AR6">
            <v>411.2</v>
          </cell>
          <cell r="AS6">
            <v>413.8</v>
          </cell>
          <cell r="AT6">
            <v>416.8</v>
          </cell>
          <cell r="AU6">
            <v>419.4</v>
          </cell>
          <cell r="AV6">
            <v>409.5</v>
          </cell>
          <cell r="AW6">
            <v>410.4</v>
          </cell>
          <cell r="AX6">
            <v>393.5</v>
          </cell>
          <cell r="AY6">
            <v>397.6</v>
          </cell>
          <cell r="AZ6">
            <v>392.3</v>
          </cell>
          <cell r="BA6">
            <v>391.3</v>
          </cell>
          <cell r="BB6">
            <v>390.4</v>
          </cell>
          <cell r="BC6">
            <v>393.3</v>
          </cell>
          <cell r="BD6">
            <v>390.9</v>
          </cell>
          <cell r="BE6">
            <v>388.7</v>
          </cell>
          <cell r="BF6">
            <v>389.8</v>
          </cell>
          <cell r="BG6">
            <v>388.8</v>
          </cell>
          <cell r="BH6">
            <v>389.9</v>
          </cell>
          <cell r="BI6">
            <v>391</v>
          </cell>
          <cell r="BJ6">
            <v>390.5</v>
          </cell>
          <cell r="BK6">
            <v>391.8</v>
          </cell>
          <cell r="BL6">
            <v>392</v>
          </cell>
          <cell r="BM6">
            <v>393.1</v>
          </cell>
          <cell r="BN6">
            <v>394.2</v>
          </cell>
          <cell r="BO6">
            <v>397.5</v>
          </cell>
          <cell r="BP6">
            <v>399.5</v>
          </cell>
          <cell r="BQ6">
            <v>402.2</v>
          </cell>
          <cell r="BR6">
            <v>402.8</v>
          </cell>
          <cell r="BS6">
            <v>403.6</v>
          </cell>
          <cell r="BT6">
            <v>406.2</v>
          </cell>
          <cell r="BU6">
            <v>409.5</v>
          </cell>
          <cell r="BV6">
            <v>411.6</v>
          </cell>
          <cell r="BW6">
            <v>415.9</v>
          </cell>
          <cell r="BX6">
            <v>419.7</v>
          </cell>
          <cell r="BY6">
            <v>421.3</v>
          </cell>
          <cell r="BZ6">
            <v>423.6</v>
          </cell>
          <cell r="CA6">
            <v>427.7</v>
          </cell>
          <cell r="CB6">
            <v>427.1</v>
          </cell>
          <cell r="CC6">
            <v>425.8</v>
          </cell>
          <cell r="CD6">
            <v>425.8</v>
          </cell>
          <cell r="CE6">
            <v>424.2</v>
          </cell>
          <cell r="CF6">
            <v>422</v>
          </cell>
          <cell r="CG6">
            <v>421.7</v>
          </cell>
          <cell r="CH6">
            <v>420.9</v>
          </cell>
          <cell r="CI6">
            <v>427.5</v>
          </cell>
          <cell r="CJ6">
            <v>426.9</v>
          </cell>
          <cell r="CK6">
            <v>427.8</v>
          </cell>
          <cell r="CL6">
            <v>428</v>
          </cell>
          <cell r="CM6">
            <v>428</v>
          </cell>
          <cell r="CN6">
            <v>427.7</v>
          </cell>
          <cell r="CO6">
            <v>426.2</v>
          </cell>
          <cell r="CP6">
            <v>425.2</v>
          </cell>
          <cell r="CQ6">
            <v>420.3</v>
          </cell>
          <cell r="CR6">
            <v>418.7</v>
          </cell>
          <cell r="CS6">
            <v>419.5</v>
          </cell>
          <cell r="CT6">
            <v>418.7</v>
          </cell>
          <cell r="CU6">
            <v>418.8</v>
          </cell>
          <cell r="CV6">
            <v>419.2</v>
          </cell>
          <cell r="CW6">
            <v>417.9</v>
          </cell>
          <cell r="CX6">
            <v>418.2</v>
          </cell>
          <cell r="CY6">
            <v>418.8</v>
          </cell>
          <cell r="CZ6">
            <v>418.9</v>
          </cell>
          <cell r="DA6">
            <v>418.5</v>
          </cell>
          <cell r="DB6">
            <v>418.9</v>
          </cell>
          <cell r="DC6">
            <v>421</v>
          </cell>
          <cell r="DD6">
            <v>422</v>
          </cell>
          <cell r="DE6">
            <v>421.7</v>
          </cell>
          <cell r="DF6">
            <v>420.1</v>
          </cell>
          <cell r="DG6">
            <v>421.4</v>
          </cell>
          <cell r="DH6">
            <v>421.5</v>
          </cell>
          <cell r="DI6">
            <v>421.3</v>
          </cell>
        </row>
        <row r="7">
          <cell r="AM7">
            <v>317.39999999999998</v>
          </cell>
          <cell r="AN7">
            <v>317.39999999999998</v>
          </cell>
          <cell r="AO7">
            <v>317.39999999999998</v>
          </cell>
          <cell r="AP7">
            <v>326.10000000000002</v>
          </cell>
          <cell r="AQ7">
            <v>326.10000000000002</v>
          </cell>
          <cell r="AR7">
            <v>326.10000000000002</v>
          </cell>
          <cell r="AS7">
            <v>326.10000000000002</v>
          </cell>
          <cell r="AT7">
            <v>326.10000000000002</v>
          </cell>
          <cell r="AU7">
            <v>326.10000000000002</v>
          </cell>
          <cell r="AV7">
            <v>326.10000000000002</v>
          </cell>
          <cell r="AW7">
            <v>326.10000000000002</v>
          </cell>
          <cell r="AX7">
            <v>326.10000000000002</v>
          </cell>
          <cell r="AY7">
            <v>324</v>
          </cell>
          <cell r="AZ7">
            <v>324</v>
          </cell>
          <cell r="BA7">
            <v>324</v>
          </cell>
          <cell r="BB7">
            <v>332.2</v>
          </cell>
          <cell r="BC7">
            <v>332.2</v>
          </cell>
          <cell r="BD7">
            <v>332.2</v>
          </cell>
          <cell r="BE7">
            <v>332.2</v>
          </cell>
          <cell r="BF7">
            <v>332.2</v>
          </cell>
          <cell r="BG7">
            <v>332.2</v>
          </cell>
          <cell r="BH7">
            <v>332.2</v>
          </cell>
          <cell r="BI7">
            <v>332.2</v>
          </cell>
          <cell r="BJ7">
            <v>332.2</v>
          </cell>
          <cell r="BK7">
            <v>329.5</v>
          </cell>
          <cell r="BL7">
            <v>329.5</v>
          </cell>
          <cell r="BM7">
            <v>329.5</v>
          </cell>
          <cell r="BN7">
            <v>329.9</v>
          </cell>
          <cell r="BO7">
            <v>332.3</v>
          </cell>
          <cell r="BP7">
            <v>332.3</v>
          </cell>
          <cell r="BQ7">
            <v>332.3</v>
          </cell>
          <cell r="BR7">
            <v>332.3</v>
          </cell>
          <cell r="BS7">
            <v>332.3</v>
          </cell>
          <cell r="BT7">
            <v>333.7</v>
          </cell>
          <cell r="BU7">
            <v>333.7</v>
          </cell>
          <cell r="BV7">
            <v>333.7</v>
          </cell>
          <cell r="BW7">
            <v>334.9</v>
          </cell>
          <cell r="BX7">
            <v>334.9</v>
          </cell>
          <cell r="BY7">
            <v>334.9</v>
          </cell>
          <cell r="BZ7">
            <v>339.1</v>
          </cell>
          <cell r="CA7">
            <v>340.7</v>
          </cell>
          <cell r="CB7">
            <v>340.7</v>
          </cell>
          <cell r="CC7">
            <v>340.7</v>
          </cell>
          <cell r="CD7">
            <v>340.7</v>
          </cell>
          <cell r="CE7">
            <v>340.7</v>
          </cell>
          <cell r="CF7">
            <v>340.7</v>
          </cell>
          <cell r="CG7">
            <v>340.7</v>
          </cell>
          <cell r="CH7">
            <v>340.7</v>
          </cell>
          <cell r="CI7">
            <v>342.7</v>
          </cell>
          <cell r="CJ7">
            <v>342.7</v>
          </cell>
          <cell r="CK7">
            <v>344.4</v>
          </cell>
          <cell r="CL7">
            <v>354.1</v>
          </cell>
          <cell r="CM7">
            <v>354.1</v>
          </cell>
          <cell r="CN7">
            <v>354.1</v>
          </cell>
          <cell r="CO7">
            <v>354.1</v>
          </cell>
          <cell r="CP7">
            <v>354.1</v>
          </cell>
          <cell r="CQ7">
            <v>354.1</v>
          </cell>
          <cell r="CR7">
            <v>354.1</v>
          </cell>
          <cell r="CS7">
            <v>354.1</v>
          </cell>
          <cell r="CT7">
            <v>354.1</v>
          </cell>
          <cell r="CU7">
            <v>351.5</v>
          </cell>
          <cell r="CV7">
            <v>351.5</v>
          </cell>
          <cell r="CW7">
            <v>351.5</v>
          </cell>
          <cell r="CX7">
            <v>351.5</v>
          </cell>
          <cell r="CY7">
            <v>359.2</v>
          </cell>
          <cell r="CZ7">
            <v>359.2</v>
          </cell>
          <cell r="DA7">
            <v>359.2</v>
          </cell>
          <cell r="DB7">
            <v>359.2</v>
          </cell>
          <cell r="DC7">
            <v>359.2</v>
          </cell>
          <cell r="DD7">
            <v>359.2</v>
          </cell>
          <cell r="DE7">
            <v>359.2</v>
          </cell>
          <cell r="DF7">
            <v>359.2</v>
          </cell>
          <cell r="DG7">
            <v>359.2</v>
          </cell>
          <cell r="DH7">
            <v>359.2</v>
          </cell>
          <cell r="DI7">
            <v>359.2</v>
          </cell>
        </row>
        <row r="9">
          <cell r="AM9">
            <v>126</v>
          </cell>
          <cell r="AN9">
            <v>127.6</v>
          </cell>
          <cell r="AO9">
            <v>127.2</v>
          </cell>
          <cell r="AP9">
            <v>126.7</v>
          </cell>
          <cell r="AQ9">
            <v>127.5</v>
          </cell>
          <cell r="AR9">
            <v>127.9</v>
          </cell>
          <cell r="AS9">
            <v>129.1</v>
          </cell>
          <cell r="AT9">
            <v>130.5</v>
          </cell>
          <cell r="AU9">
            <v>132</v>
          </cell>
          <cell r="AV9">
            <v>125.4</v>
          </cell>
          <cell r="AW9">
            <v>125.9</v>
          </cell>
          <cell r="AX9">
            <v>115.2</v>
          </cell>
          <cell r="AY9">
            <v>117</v>
          </cell>
          <cell r="AZ9">
            <v>112.8</v>
          </cell>
          <cell r="BA9">
            <v>113.2</v>
          </cell>
          <cell r="BB9">
            <v>112.1</v>
          </cell>
          <cell r="BC9">
            <v>115.3</v>
          </cell>
          <cell r="BD9">
            <v>114.1</v>
          </cell>
          <cell r="BE9">
            <v>112.3</v>
          </cell>
          <cell r="BF9">
            <v>112.6</v>
          </cell>
          <cell r="BG9">
            <v>111.8</v>
          </cell>
          <cell r="BH9">
            <v>112.2</v>
          </cell>
          <cell r="BI9">
            <v>112.6</v>
          </cell>
          <cell r="BJ9">
            <v>112.4</v>
          </cell>
          <cell r="BK9">
            <v>112.6</v>
          </cell>
          <cell r="BL9">
            <v>112.9</v>
          </cell>
          <cell r="BM9">
            <v>113.4</v>
          </cell>
          <cell r="BN9">
            <v>113.8</v>
          </cell>
          <cell r="BO9">
            <v>114.2</v>
          </cell>
          <cell r="BP9">
            <v>114.3</v>
          </cell>
          <cell r="BQ9">
            <v>116.1</v>
          </cell>
          <cell r="BR9">
            <v>116.3</v>
          </cell>
          <cell r="BS9">
            <v>117</v>
          </cell>
          <cell r="BT9">
            <v>118.6</v>
          </cell>
          <cell r="BU9">
            <v>121.1</v>
          </cell>
          <cell r="BV9">
            <v>122.6</v>
          </cell>
          <cell r="BW9">
            <v>124.6</v>
          </cell>
          <cell r="BX9">
            <v>126.9</v>
          </cell>
          <cell r="BY9">
            <v>126.9</v>
          </cell>
          <cell r="BZ9">
            <v>127.9</v>
          </cell>
          <cell r="CA9">
            <v>128.6</v>
          </cell>
          <cell r="CB9">
            <v>128.19999999999999</v>
          </cell>
          <cell r="CC9">
            <v>127.8</v>
          </cell>
          <cell r="CD9">
            <v>127.7</v>
          </cell>
          <cell r="CE9">
            <v>126.5</v>
          </cell>
          <cell r="CF9">
            <v>125.2</v>
          </cell>
          <cell r="CG9">
            <v>125.8</v>
          </cell>
          <cell r="CH9">
            <v>125.5</v>
          </cell>
          <cell r="CI9">
            <v>128.5</v>
          </cell>
          <cell r="CJ9">
            <v>129</v>
          </cell>
          <cell r="CK9">
            <v>128.19999999999999</v>
          </cell>
          <cell r="CL9">
            <v>127.8</v>
          </cell>
          <cell r="CM9">
            <v>127.4</v>
          </cell>
          <cell r="CN9">
            <v>127.1</v>
          </cell>
          <cell r="CO9">
            <v>126</v>
          </cell>
          <cell r="CP9">
            <v>125.9</v>
          </cell>
          <cell r="CQ9">
            <v>124.5</v>
          </cell>
          <cell r="CR9">
            <v>124</v>
          </cell>
          <cell r="CS9">
            <v>124.8</v>
          </cell>
          <cell r="CT9">
            <v>124.5</v>
          </cell>
          <cell r="CU9">
            <v>124.8</v>
          </cell>
          <cell r="CV9">
            <v>125.1</v>
          </cell>
          <cell r="CW9">
            <v>124.3</v>
          </cell>
          <cell r="CX9">
            <v>124.7</v>
          </cell>
          <cell r="CY9">
            <v>124.6</v>
          </cell>
          <cell r="CZ9">
            <v>124.7</v>
          </cell>
          <cell r="DA9">
            <v>124.3</v>
          </cell>
          <cell r="DB9">
            <v>124.9</v>
          </cell>
          <cell r="DC9">
            <v>124.5</v>
          </cell>
          <cell r="DD9">
            <v>125</v>
          </cell>
          <cell r="DE9">
            <v>124.9</v>
          </cell>
          <cell r="DF9">
            <v>124.2</v>
          </cell>
          <cell r="DG9">
            <v>124.3</v>
          </cell>
          <cell r="DH9">
            <v>124.3</v>
          </cell>
          <cell r="DI9">
            <v>124.4</v>
          </cell>
        </row>
        <row r="10">
          <cell r="AM10">
            <v>158.80000000000001</v>
          </cell>
          <cell r="AN10">
            <v>158.80000000000001</v>
          </cell>
          <cell r="AO10">
            <v>158.80000000000001</v>
          </cell>
          <cell r="AP10">
            <v>158.80000000000001</v>
          </cell>
          <cell r="AQ10">
            <v>158.80000000000001</v>
          </cell>
          <cell r="AR10">
            <v>158.80000000000001</v>
          </cell>
          <cell r="AS10">
            <v>158.80000000000001</v>
          </cell>
          <cell r="AT10">
            <v>158.80000000000001</v>
          </cell>
          <cell r="AU10">
            <v>158.80000000000001</v>
          </cell>
          <cell r="AV10">
            <v>158.80000000000001</v>
          </cell>
          <cell r="AW10">
            <v>158.80000000000001</v>
          </cell>
          <cell r="AX10">
            <v>159.80000000000001</v>
          </cell>
          <cell r="AY10">
            <v>164.5</v>
          </cell>
          <cell r="AZ10">
            <v>164.5</v>
          </cell>
          <cell r="BA10">
            <v>164.5</v>
          </cell>
          <cell r="BB10">
            <v>164.5</v>
          </cell>
          <cell r="BC10">
            <v>164.5</v>
          </cell>
          <cell r="BD10">
            <v>164.5</v>
          </cell>
          <cell r="BE10">
            <v>165.7</v>
          </cell>
          <cell r="BF10">
            <v>165.7</v>
          </cell>
          <cell r="BG10">
            <v>165.7</v>
          </cell>
          <cell r="BH10">
            <v>165.7</v>
          </cell>
          <cell r="BI10">
            <v>165.7</v>
          </cell>
          <cell r="BJ10">
            <v>165.7</v>
          </cell>
          <cell r="BK10">
            <v>168.4</v>
          </cell>
          <cell r="BL10">
            <v>168.4</v>
          </cell>
          <cell r="BM10">
            <v>168.4</v>
          </cell>
          <cell r="BN10">
            <v>168.4</v>
          </cell>
          <cell r="BO10">
            <v>168.4</v>
          </cell>
          <cell r="BP10">
            <v>168.4</v>
          </cell>
          <cell r="BQ10">
            <v>167.8</v>
          </cell>
          <cell r="BR10">
            <v>167.8</v>
          </cell>
          <cell r="BS10">
            <v>167.8</v>
          </cell>
          <cell r="BT10">
            <v>167.8</v>
          </cell>
          <cell r="BU10">
            <v>167.8</v>
          </cell>
          <cell r="BV10">
            <v>167.8</v>
          </cell>
          <cell r="BW10">
            <v>169.6</v>
          </cell>
          <cell r="BX10">
            <v>171.6</v>
          </cell>
          <cell r="BY10">
            <v>171.6</v>
          </cell>
          <cell r="BZ10">
            <v>171.6</v>
          </cell>
          <cell r="CA10">
            <v>173.3</v>
          </cell>
          <cell r="CB10">
            <v>173.9</v>
          </cell>
          <cell r="CC10">
            <v>172.2</v>
          </cell>
          <cell r="CD10">
            <v>171.4</v>
          </cell>
          <cell r="CE10">
            <v>171.4</v>
          </cell>
          <cell r="CF10">
            <v>171.4</v>
          </cell>
          <cell r="CG10">
            <v>171.2</v>
          </cell>
          <cell r="CH10">
            <v>171.2</v>
          </cell>
          <cell r="CI10">
            <v>174.1</v>
          </cell>
          <cell r="CJ10">
            <v>174.1</v>
          </cell>
          <cell r="CK10">
            <v>174.1</v>
          </cell>
          <cell r="CL10">
            <v>174.1</v>
          </cell>
          <cell r="CM10">
            <v>174.1</v>
          </cell>
          <cell r="CN10">
            <v>174.1</v>
          </cell>
          <cell r="CO10">
            <v>174.1</v>
          </cell>
          <cell r="CP10">
            <v>174.1</v>
          </cell>
          <cell r="CQ10">
            <v>169.3</v>
          </cell>
          <cell r="CR10">
            <v>169.3</v>
          </cell>
          <cell r="CS10">
            <v>169.3</v>
          </cell>
          <cell r="CT10">
            <v>169.1</v>
          </cell>
          <cell r="CU10">
            <v>169.7</v>
          </cell>
          <cell r="CV10">
            <v>169.7</v>
          </cell>
          <cell r="CW10">
            <v>169.7</v>
          </cell>
          <cell r="CX10">
            <v>169.7</v>
          </cell>
          <cell r="CY10">
            <v>169.7</v>
          </cell>
          <cell r="CZ10">
            <v>169.7</v>
          </cell>
          <cell r="DA10">
            <v>169.7</v>
          </cell>
          <cell r="DB10">
            <v>169.7</v>
          </cell>
          <cell r="DC10">
            <v>176.7</v>
          </cell>
          <cell r="DD10">
            <v>176.7</v>
          </cell>
          <cell r="DE10">
            <v>176.7</v>
          </cell>
          <cell r="DF10">
            <v>176</v>
          </cell>
          <cell r="DG10">
            <v>177.3</v>
          </cell>
          <cell r="DH10">
            <v>177.3</v>
          </cell>
          <cell r="DI10">
            <v>177.3</v>
          </cell>
        </row>
        <row r="11">
          <cell r="AM11">
            <v>210.7</v>
          </cell>
          <cell r="AN11">
            <v>210.2</v>
          </cell>
          <cell r="AO11">
            <v>214.4</v>
          </cell>
          <cell r="AP11">
            <v>218</v>
          </cell>
          <cell r="AQ11">
            <v>224.8</v>
          </cell>
          <cell r="AR11">
            <v>229.1</v>
          </cell>
          <cell r="AS11">
            <v>232.6</v>
          </cell>
          <cell r="AT11">
            <v>236.9</v>
          </cell>
          <cell r="AU11">
            <v>238.5</v>
          </cell>
          <cell r="AV11">
            <v>236</v>
          </cell>
          <cell r="AW11">
            <v>236.8</v>
          </cell>
          <cell r="AX11">
            <v>228.9</v>
          </cell>
          <cell r="AY11">
            <v>222.7</v>
          </cell>
          <cell r="AZ11">
            <v>213</v>
          </cell>
          <cell r="BA11">
            <v>204.4</v>
          </cell>
          <cell r="BB11">
            <v>200.1</v>
          </cell>
          <cell r="BC11">
            <v>189.6</v>
          </cell>
          <cell r="BD11">
            <v>185.7</v>
          </cell>
          <cell r="BE11">
            <v>184.7</v>
          </cell>
          <cell r="BF11">
            <v>188.7</v>
          </cell>
          <cell r="BG11">
            <v>189.6</v>
          </cell>
          <cell r="BH11">
            <v>191.4</v>
          </cell>
          <cell r="BI11">
            <v>194.2</v>
          </cell>
          <cell r="BJ11">
            <v>193.1</v>
          </cell>
          <cell r="BK11">
            <v>190.8</v>
          </cell>
          <cell r="BL11">
            <v>190.6</v>
          </cell>
          <cell r="BM11">
            <v>192</v>
          </cell>
          <cell r="BN11">
            <v>194.1</v>
          </cell>
          <cell r="BO11">
            <v>204.2</v>
          </cell>
          <cell r="BP11">
            <v>213.6</v>
          </cell>
          <cell r="BQ11">
            <v>215.7</v>
          </cell>
          <cell r="BR11">
            <v>217.1</v>
          </cell>
          <cell r="BS11">
            <v>215.9</v>
          </cell>
          <cell r="BT11">
            <v>216.2</v>
          </cell>
          <cell r="BU11">
            <v>213.9</v>
          </cell>
          <cell r="BV11">
            <v>212.9</v>
          </cell>
          <cell r="BW11">
            <v>214.1</v>
          </cell>
          <cell r="BX11">
            <v>210.9</v>
          </cell>
          <cell r="BY11">
            <v>214.7</v>
          </cell>
          <cell r="BZ11">
            <v>216.1</v>
          </cell>
          <cell r="CA11">
            <v>222</v>
          </cell>
          <cell r="CB11">
            <v>220.4</v>
          </cell>
          <cell r="CC11">
            <v>219.2</v>
          </cell>
          <cell r="CD11">
            <v>215.4</v>
          </cell>
          <cell r="CE11">
            <v>216.2</v>
          </cell>
          <cell r="CF11">
            <v>213.8</v>
          </cell>
          <cell r="CG11">
            <v>208</v>
          </cell>
          <cell r="CH11">
            <v>205.7</v>
          </cell>
          <cell r="CI11">
            <v>206.8</v>
          </cell>
          <cell r="CJ11">
            <v>200.5</v>
          </cell>
          <cell r="CK11">
            <v>202</v>
          </cell>
          <cell r="CL11">
            <v>202.7</v>
          </cell>
          <cell r="CM11">
            <v>205.2</v>
          </cell>
          <cell r="CN11">
            <v>205.8</v>
          </cell>
          <cell r="CO11">
            <v>207</v>
          </cell>
          <cell r="CP11">
            <v>203.2</v>
          </cell>
          <cell r="CQ11">
            <v>198.4</v>
          </cell>
          <cell r="CR11">
            <v>194.3</v>
          </cell>
          <cell r="CS11">
            <v>192</v>
          </cell>
          <cell r="CT11">
            <v>191.1</v>
          </cell>
          <cell r="CU11">
            <v>190.1</v>
          </cell>
          <cell r="CV11">
            <v>190.5</v>
          </cell>
          <cell r="CW11">
            <v>189.3</v>
          </cell>
          <cell r="CX11">
            <v>187.3</v>
          </cell>
          <cell r="CY11">
            <v>185.5</v>
          </cell>
          <cell r="CZ11">
            <v>186</v>
          </cell>
          <cell r="DA11">
            <v>186</v>
          </cell>
          <cell r="DB11">
            <v>183.5</v>
          </cell>
          <cell r="DC11">
            <v>181.1</v>
          </cell>
          <cell r="DD11">
            <v>181.6</v>
          </cell>
          <cell r="DE11">
            <v>180.7</v>
          </cell>
          <cell r="DF11">
            <v>180.6</v>
          </cell>
          <cell r="DG11">
            <v>180.6</v>
          </cell>
          <cell r="DH11">
            <v>182.6</v>
          </cell>
          <cell r="DI11">
            <v>180.2</v>
          </cell>
        </row>
        <row r="12">
          <cell r="AM12">
            <v>223</v>
          </cell>
          <cell r="AN12">
            <v>230.4</v>
          </cell>
          <cell r="AO12">
            <v>248.5</v>
          </cell>
          <cell r="AP12">
            <v>246.3</v>
          </cell>
          <cell r="AQ12">
            <v>271.3</v>
          </cell>
          <cell r="AR12">
            <v>278.8</v>
          </cell>
          <cell r="AS12">
            <v>276.39999999999998</v>
          </cell>
          <cell r="AT12">
            <v>255.7</v>
          </cell>
          <cell r="AU12">
            <v>258.8</v>
          </cell>
          <cell r="AV12">
            <v>236.4</v>
          </cell>
          <cell r="AW12">
            <v>225.4</v>
          </cell>
          <cell r="AX12">
            <v>205.9</v>
          </cell>
          <cell r="AY12">
            <v>201.2</v>
          </cell>
          <cell r="AZ12">
            <v>203.1</v>
          </cell>
          <cell r="BA12">
            <v>199</v>
          </cell>
          <cell r="BB12">
            <v>203.4</v>
          </cell>
          <cell r="BC12">
            <v>203.9</v>
          </cell>
          <cell r="BD12">
            <v>212.3</v>
          </cell>
          <cell r="BE12">
            <v>209.7</v>
          </cell>
          <cell r="BF12">
            <v>211.8</v>
          </cell>
          <cell r="BG12">
            <v>207.9</v>
          </cell>
          <cell r="BH12">
            <v>208.9</v>
          </cell>
          <cell r="BI12">
            <v>212.8</v>
          </cell>
          <cell r="BJ12">
            <v>212.4</v>
          </cell>
          <cell r="BK12">
            <v>223.2</v>
          </cell>
          <cell r="BL12">
            <v>215.8</v>
          </cell>
          <cell r="BM12">
            <v>221.1</v>
          </cell>
          <cell r="BN12">
            <v>230</v>
          </cell>
          <cell r="BO12">
            <v>232.1</v>
          </cell>
          <cell r="BP12">
            <v>231.8</v>
          </cell>
          <cell r="BQ12">
            <v>229.3</v>
          </cell>
          <cell r="BR12">
            <v>225.5</v>
          </cell>
          <cell r="BS12">
            <v>226.2</v>
          </cell>
          <cell r="BT12">
            <v>224.7</v>
          </cell>
          <cell r="BU12">
            <v>228.8</v>
          </cell>
          <cell r="BV12">
            <v>235</v>
          </cell>
          <cell r="BW12">
            <v>243.4</v>
          </cell>
          <cell r="BX12">
            <v>247.4</v>
          </cell>
          <cell r="BY12">
            <v>255.4</v>
          </cell>
          <cell r="BZ12">
            <v>260.3</v>
          </cell>
          <cell r="CA12">
            <v>251.5</v>
          </cell>
          <cell r="CB12">
            <v>253.7</v>
          </cell>
          <cell r="CC12">
            <v>257.2</v>
          </cell>
          <cell r="CD12">
            <v>255.5</v>
          </cell>
          <cell r="CE12">
            <v>260.3</v>
          </cell>
          <cell r="CF12">
            <v>263</v>
          </cell>
          <cell r="CG12">
            <v>270.10000000000002</v>
          </cell>
          <cell r="CH12">
            <v>266</v>
          </cell>
          <cell r="CI12">
            <v>269.39999999999998</v>
          </cell>
          <cell r="CJ12">
            <v>271.2</v>
          </cell>
          <cell r="CK12">
            <v>277.7</v>
          </cell>
          <cell r="CL12">
            <v>274.3</v>
          </cell>
          <cell r="CM12">
            <v>272.39999999999998</v>
          </cell>
          <cell r="CN12">
            <v>262.8</v>
          </cell>
          <cell r="CO12">
            <v>267.7</v>
          </cell>
          <cell r="CP12">
            <v>270.2</v>
          </cell>
          <cell r="CQ12">
            <v>274.10000000000002</v>
          </cell>
          <cell r="CR12">
            <v>267.10000000000002</v>
          </cell>
          <cell r="CS12">
            <v>269.8</v>
          </cell>
          <cell r="CT12">
            <v>264.3</v>
          </cell>
          <cell r="CU12">
            <v>265.7</v>
          </cell>
          <cell r="CV12">
            <v>273.39999999999998</v>
          </cell>
          <cell r="CW12">
            <v>264.39999999999998</v>
          </cell>
          <cell r="CX12">
            <v>252.4</v>
          </cell>
          <cell r="CY12">
            <v>257.8</v>
          </cell>
          <cell r="CZ12">
            <v>259.89999999999998</v>
          </cell>
          <cell r="DA12">
            <v>266.2</v>
          </cell>
          <cell r="DB12">
            <v>265.60000000000002</v>
          </cell>
          <cell r="DC12">
            <v>268.3</v>
          </cell>
          <cell r="DD12">
            <v>259.89999999999998</v>
          </cell>
          <cell r="DE12">
            <v>257.89999999999998</v>
          </cell>
          <cell r="DF12">
            <v>259.39999999999998</v>
          </cell>
          <cell r="DG12">
            <v>255.6</v>
          </cell>
          <cell r="DH12">
            <v>255.4</v>
          </cell>
          <cell r="DI12">
            <v>254.6</v>
          </cell>
        </row>
        <row r="13">
          <cell r="AM13">
            <v>179.1</v>
          </cell>
          <cell r="AN13">
            <v>179.1</v>
          </cell>
          <cell r="AO13">
            <v>179.1</v>
          </cell>
          <cell r="AP13">
            <v>179.1</v>
          </cell>
          <cell r="AQ13">
            <v>179.1</v>
          </cell>
          <cell r="AR13">
            <v>179.1</v>
          </cell>
          <cell r="AS13">
            <v>179.1</v>
          </cell>
          <cell r="AT13">
            <v>179.1</v>
          </cell>
          <cell r="AU13">
            <v>179.1</v>
          </cell>
          <cell r="AV13">
            <v>179.1</v>
          </cell>
          <cell r="AW13">
            <v>179.1</v>
          </cell>
          <cell r="AX13">
            <v>179.1</v>
          </cell>
          <cell r="AY13">
            <v>189.9</v>
          </cell>
          <cell r="AZ13">
            <v>189.9</v>
          </cell>
          <cell r="BA13">
            <v>189.9</v>
          </cell>
          <cell r="BB13">
            <v>189.9</v>
          </cell>
          <cell r="BC13">
            <v>189.9</v>
          </cell>
          <cell r="BD13">
            <v>189.9</v>
          </cell>
          <cell r="BE13">
            <v>190</v>
          </cell>
          <cell r="BF13">
            <v>190</v>
          </cell>
          <cell r="BG13">
            <v>190</v>
          </cell>
          <cell r="BH13">
            <v>190.4</v>
          </cell>
          <cell r="BI13">
            <v>190.4</v>
          </cell>
          <cell r="BJ13">
            <v>190.4</v>
          </cell>
          <cell r="BK13">
            <v>190.9</v>
          </cell>
          <cell r="BL13">
            <v>190.9</v>
          </cell>
          <cell r="BM13">
            <v>190.9</v>
          </cell>
          <cell r="BN13">
            <v>190.9</v>
          </cell>
          <cell r="BO13">
            <v>190.9</v>
          </cell>
          <cell r="BP13">
            <v>190.9</v>
          </cell>
          <cell r="BQ13">
            <v>190.9</v>
          </cell>
          <cell r="BR13">
            <v>190.9</v>
          </cell>
          <cell r="BS13">
            <v>190.9</v>
          </cell>
          <cell r="BT13">
            <v>191.5</v>
          </cell>
          <cell r="BU13">
            <v>191.5</v>
          </cell>
          <cell r="BV13">
            <v>191.5</v>
          </cell>
          <cell r="BW13">
            <v>193.1</v>
          </cell>
          <cell r="BX13">
            <v>193.1</v>
          </cell>
          <cell r="BY13">
            <v>193.1</v>
          </cell>
          <cell r="BZ13">
            <v>198</v>
          </cell>
          <cell r="CA13">
            <v>198</v>
          </cell>
          <cell r="CB13">
            <v>198</v>
          </cell>
          <cell r="CC13">
            <v>198</v>
          </cell>
          <cell r="CD13">
            <v>198</v>
          </cell>
          <cell r="CE13">
            <v>198</v>
          </cell>
          <cell r="CF13">
            <v>198</v>
          </cell>
          <cell r="CG13">
            <v>198</v>
          </cell>
          <cell r="CH13">
            <v>198</v>
          </cell>
          <cell r="CI13">
            <v>201.8</v>
          </cell>
          <cell r="CJ13">
            <v>201.8</v>
          </cell>
          <cell r="CK13">
            <v>201.8</v>
          </cell>
          <cell r="CL13">
            <v>201.8</v>
          </cell>
          <cell r="CM13">
            <v>201.8</v>
          </cell>
          <cell r="CN13">
            <v>201.8</v>
          </cell>
          <cell r="CO13">
            <v>201.8</v>
          </cell>
          <cell r="CP13">
            <v>201.8</v>
          </cell>
          <cell r="CQ13">
            <v>201.8</v>
          </cell>
          <cell r="CR13">
            <v>200.9</v>
          </cell>
          <cell r="CS13">
            <v>200.9</v>
          </cell>
          <cell r="CT13">
            <v>200.9</v>
          </cell>
          <cell r="CU13">
            <v>198.9</v>
          </cell>
          <cell r="CV13">
            <v>198.9</v>
          </cell>
          <cell r="CW13">
            <v>198.9</v>
          </cell>
          <cell r="CX13">
            <v>198.9</v>
          </cell>
          <cell r="CY13">
            <v>198.9</v>
          </cell>
          <cell r="CZ13">
            <v>198.9</v>
          </cell>
          <cell r="DA13">
            <v>201.5</v>
          </cell>
          <cell r="DB13">
            <v>201.5</v>
          </cell>
          <cell r="DC13">
            <v>201.5</v>
          </cell>
          <cell r="DD13">
            <v>201.5</v>
          </cell>
          <cell r="DE13">
            <v>201.5</v>
          </cell>
          <cell r="DF13">
            <v>201.5</v>
          </cell>
          <cell r="DG13">
            <v>206.5</v>
          </cell>
          <cell r="DH13">
            <v>206.5</v>
          </cell>
          <cell r="DI13">
            <v>206.5</v>
          </cell>
        </row>
        <row r="14">
          <cell r="AM14">
            <v>136.4</v>
          </cell>
          <cell r="AN14">
            <v>136.1</v>
          </cell>
          <cell r="AO14">
            <v>134.4</v>
          </cell>
          <cell r="AP14">
            <v>137.1</v>
          </cell>
          <cell r="AQ14">
            <v>137.30000000000001</v>
          </cell>
          <cell r="AR14">
            <v>137.5</v>
          </cell>
          <cell r="AS14">
            <v>137.80000000000001</v>
          </cell>
          <cell r="AT14">
            <v>137.69999999999999</v>
          </cell>
          <cell r="AU14">
            <v>137.80000000000001</v>
          </cell>
          <cell r="AV14">
            <v>138.19999999999999</v>
          </cell>
          <cell r="AW14">
            <v>138.30000000000001</v>
          </cell>
          <cell r="AX14">
            <v>137.9</v>
          </cell>
          <cell r="AY14">
            <v>137.30000000000001</v>
          </cell>
          <cell r="AZ14">
            <v>141.69999999999999</v>
          </cell>
          <cell r="BA14">
            <v>141.69999999999999</v>
          </cell>
          <cell r="BB14">
            <v>144.80000000000001</v>
          </cell>
          <cell r="BC14">
            <v>144.9</v>
          </cell>
          <cell r="BD14">
            <v>144.9</v>
          </cell>
          <cell r="BE14">
            <v>145</v>
          </cell>
          <cell r="BF14">
            <v>144.9</v>
          </cell>
          <cell r="BG14">
            <v>144.9</v>
          </cell>
          <cell r="BH14">
            <v>145</v>
          </cell>
          <cell r="BI14">
            <v>145.1</v>
          </cell>
          <cell r="BJ14">
            <v>145.1</v>
          </cell>
          <cell r="BK14">
            <v>145.19999999999999</v>
          </cell>
          <cell r="BL14">
            <v>144.9</v>
          </cell>
          <cell r="BM14">
            <v>145.1</v>
          </cell>
          <cell r="BN14">
            <v>145.19999999999999</v>
          </cell>
          <cell r="BO14">
            <v>146.1</v>
          </cell>
          <cell r="BP14">
            <v>146.19999999999999</v>
          </cell>
          <cell r="BQ14">
            <v>146.19999999999999</v>
          </cell>
          <cell r="BR14">
            <v>146.1</v>
          </cell>
          <cell r="BS14">
            <v>146.1</v>
          </cell>
          <cell r="BT14">
            <v>146.5</v>
          </cell>
          <cell r="BU14">
            <v>146.6</v>
          </cell>
          <cell r="BV14">
            <v>146.69999999999999</v>
          </cell>
          <cell r="BW14">
            <v>147</v>
          </cell>
          <cell r="BX14">
            <v>146.80000000000001</v>
          </cell>
          <cell r="BY14">
            <v>148.80000000000001</v>
          </cell>
          <cell r="BZ14">
            <v>148.80000000000001</v>
          </cell>
          <cell r="CA14">
            <v>151.4</v>
          </cell>
          <cell r="CB14">
            <v>151.5</v>
          </cell>
          <cell r="CC14">
            <v>151.4</v>
          </cell>
          <cell r="CD14">
            <v>151.4</v>
          </cell>
          <cell r="CE14">
            <v>151.4</v>
          </cell>
          <cell r="CF14">
            <v>151.69999999999999</v>
          </cell>
          <cell r="CG14">
            <v>151.69999999999999</v>
          </cell>
          <cell r="CH14">
            <v>151.80000000000001</v>
          </cell>
          <cell r="CI14">
            <v>151.9</v>
          </cell>
          <cell r="CJ14">
            <v>151.80000000000001</v>
          </cell>
          <cell r="CK14">
            <v>155.5</v>
          </cell>
          <cell r="CL14">
            <v>156.69999999999999</v>
          </cell>
          <cell r="CM14">
            <v>156.80000000000001</v>
          </cell>
          <cell r="CN14">
            <v>156.80000000000001</v>
          </cell>
          <cell r="CO14">
            <v>156.69999999999999</v>
          </cell>
          <cell r="CP14">
            <v>156.6</v>
          </cell>
          <cell r="CQ14">
            <v>156.6</v>
          </cell>
          <cell r="CR14">
            <v>156.69999999999999</v>
          </cell>
          <cell r="CS14">
            <v>156.69999999999999</v>
          </cell>
          <cell r="CT14">
            <v>156.5</v>
          </cell>
          <cell r="CU14">
            <v>156.69999999999999</v>
          </cell>
          <cell r="CV14">
            <v>156.30000000000001</v>
          </cell>
          <cell r="CW14">
            <v>156.5</v>
          </cell>
          <cell r="CX14">
            <v>156.69999999999999</v>
          </cell>
          <cell r="CY14">
            <v>158.80000000000001</v>
          </cell>
          <cell r="CZ14">
            <v>158.9</v>
          </cell>
          <cell r="DA14">
            <v>158.9</v>
          </cell>
          <cell r="DB14">
            <v>158.80000000000001</v>
          </cell>
          <cell r="DC14">
            <v>158.9</v>
          </cell>
          <cell r="DD14">
            <v>159</v>
          </cell>
          <cell r="DE14">
            <v>158.9</v>
          </cell>
          <cell r="DF14">
            <v>158.80000000000001</v>
          </cell>
          <cell r="DG14">
            <v>158.9</v>
          </cell>
          <cell r="DH14">
            <v>158.5</v>
          </cell>
          <cell r="DI14">
            <v>158.69999999999999</v>
          </cell>
        </row>
        <row r="15">
          <cell r="AM15">
            <v>130</v>
          </cell>
          <cell r="AN15">
            <v>130</v>
          </cell>
          <cell r="AO15">
            <v>130</v>
          </cell>
          <cell r="AP15">
            <v>131.80000000000001</v>
          </cell>
          <cell r="AQ15">
            <v>131.80000000000001</v>
          </cell>
          <cell r="AR15">
            <v>131.80000000000001</v>
          </cell>
          <cell r="AS15">
            <v>131.9</v>
          </cell>
          <cell r="AT15">
            <v>132.4</v>
          </cell>
          <cell r="AU15">
            <v>133.1</v>
          </cell>
          <cell r="AV15">
            <v>133.1</v>
          </cell>
          <cell r="AW15">
            <v>133.1</v>
          </cell>
          <cell r="AX15">
            <v>133.1</v>
          </cell>
          <cell r="AY15">
            <v>133.1</v>
          </cell>
          <cell r="AZ15">
            <v>139.4</v>
          </cell>
          <cell r="BA15">
            <v>139.5</v>
          </cell>
          <cell r="BB15">
            <v>139.5</v>
          </cell>
          <cell r="BC15">
            <v>139.6</v>
          </cell>
          <cell r="BD15">
            <v>139.6</v>
          </cell>
          <cell r="BE15">
            <v>139.6</v>
          </cell>
          <cell r="BF15">
            <v>140.6</v>
          </cell>
          <cell r="BG15">
            <v>140.6</v>
          </cell>
          <cell r="BH15">
            <v>140.6</v>
          </cell>
          <cell r="BI15">
            <v>140.6</v>
          </cell>
          <cell r="BJ15">
            <v>140.6</v>
          </cell>
          <cell r="BK15">
            <v>141.30000000000001</v>
          </cell>
          <cell r="BL15">
            <v>141.30000000000001</v>
          </cell>
          <cell r="BM15">
            <v>141.30000000000001</v>
          </cell>
          <cell r="BN15">
            <v>141.30000000000001</v>
          </cell>
          <cell r="BO15">
            <v>144.19999999999999</v>
          </cell>
          <cell r="BP15">
            <v>144.19999999999999</v>
          </cell>
          <cell r="BQ15">
            <v>144.19999999999999</v>
          </cell>
          <cell r="BR15">
            <v>144.19999999999999</v>
          </cell>
          <cell r="BS15">
            <v>144.19999999999999</v>
          </cell>
          <cell r="BT15">
            <v>144.19999999999999</v>
          </cell>
          <cell r="BU15">
            <v>144.19999999999999</v>
          </cell>
          <cell r="BV15">
            <v>144.19999999999999</v>
          </cell>
          <cell r="BW15">
            <v>144.19999999999999</v>
          </cell>
          <cell r="BX15">
            <v>145.5</v>
          </cell>
          <cell r="BY15">
            <v>145.5</v>
          </cell>
          <cell r="BZ15">
            <v>145.5</v>
          </cell>
          <cell r="CA15">
            <v>145.5</v>
          </cell>
          <cell r="CB15">
            <v>145.5</v>
          </cell>
          <cell r="CC15">
            <v>146.80000000000001</v>
          </cell>
          <cell r="CD15">
            <v>157.5</v>
          </cell>
          <cell r="CE15">
            <v>157.5</v>
          </cell>
          <cell r="CF15">
            <v>157.5</v>
          </cell>
          <cell r="CG15">
            <v>157.5</v>
          </cell>
          <cell r="CH15">
            <v>157.5</v>
          </cell>
          <cell r="CI15">
            <v>159.80000000000001</v>
          </cell>
          <cell r="CJ15">
            <v>159.80000000000001</v>
          </cell>
          <cell r="CK15">
            <v>159.80000000000001</v>
          </cell>
          <cell r="CL15">
            <v>159.80000000000001</v>
          </cell>
          <cell r="CM15">
            <v>159.6</v>
          </cell>
          <cell r="CN15">
            <v>159.6</v>
          </cell>
          <cell r="CO15">
            <v>159.80000000000001</v>
          </cell>
          <cell r="CP15">
            <v>159.80000000000001</v>
          </cell>
          <cell r="CQ15">
            <v>160.1</v>
          </cell>
          <cell r="CR15">
            <v>160.1</v>
          </cell>
          <cell r="CS15">
            <v>160.1</v>
          </cell>
          <cell r="CT15">
            <v>160.1</v>
          </cell>
          <cell r="CU15">
            <v>157.5</v>
          </cell>
          <cell r="CV15">
            <v>157.5</v>
          </cell>
          <cell r="CW15">
            <v>157.5</v>
          </cell>
          <cell r="CX15">
            <v>157.5</v>
          </cell>
          <cell r="CY15">
            <v>157.5</v>
          </cell>
          <cell r="CZ15">
            <v>156.4</v>
          </cell>
          <cell r="DA15">
            <v>156.4</v>
          </cell>
          <cell r="DB15">
            <v>156.4</v>
          </cell>
          <cell r="DC15">
            <v>156.4</v>
          </cell>
          <cell r="DD15">
            <v>156.4</v>
          </cell>
          <cell r="DE15">
            <v>156.4</v>
          </cell>
          <cell r="DF15">
            <v>156.4</v>
          </cell>
          <cell r="DG15">
            <v>156.30000000000001</v>
          </cell>
          <cell r="DH15">
            <v>156.30000000000001</v>
          </cell>
          <cell r="DI15">
            <v>156.30000000000001</v>
          </cell>
        </row>
        <row r="16">
          <cell r="AM16">
            <v>141.4</v>
          </cell>
          <cell r="AN16">
            <v>141.6</v>
          </cell>
          <cell r="AO16">
            <v>142.30000000000001</v>
          </cell>
          <cell r="AP16">
            <v>143.1</v>
          </cell>
          <cell r="AQ16">
            <v>145.1</v>
          </cell>
          <cell r="AR16">
            <v>146.1</v>
          </cell>
          <cell r="AS16">
            <v>147.30000000000001</v>
          </cell>
          <cell r="AT16">
            <v>148.4</v>
          </cell>
          <cell r="AU16">
            <v>148.69999999999999</v>
          </cell>
          <cell r="AV16">
            <v>148.6</v>
          </cell>
          <cell r="AW16">
            <v>147.80000000000001</v>
          </cell>
          <cell r="AX16">
            <v>147.19999999999999</v>
          </cell>
          <cell r="AY16">
            <v>145.9</v>
          </cell>
          <cell r="AZ16">
            <v>145.5</v>
          </cell>
          <cell r="BA16">
            <v>146.30000000000001</v>
          </cell>
          <cell r="BB16">
            <v>146.1</v>
          </cell>
          <cell r="BC16">
            <v>147.19999999999999</v>
          </cell>
          <cell r="BD16">
            <v>147.4</v>
          </cell>
          <cell r="BE16">
            <v>147.30000000000001</v>
          </cell>
          <cell r="BF16">
            <v>147.30000000000001</v>
          </cell>
          <cell r="BG16">
            <v>147.4</v>
          </cell>
          <cell r="BH16">
            <v>147.6</v>
          </cell>
          <cell r="BI16">
            <v>148.30000000000001</v>
          </cell>
          <cell r="BJ16">
            <v>148.4</v>
          </cell>
          <cell r="BK16">
            <v>148.5</v>
          </cell>
          <cell r="BL16">
            <v>148.5</v>
          </cell>
          <cell r="BM16">
            <v>148.6</v>
          </cell>
          <cell r="BN16">
            <v>148.9</v>
          </cell>
          <cell r="BO16">
            <v>150.30000000000001</v>
          </cell>
          <cell r="BP16">
            <v>151.6</v>
          </cell>
          <cell r="BQ16">
            <v>151.9</v>
          </cell>
          <cell r="BR16">
            <v>151.9</v>
          </cell>
          <cell r="BS16">
            <v>151.9</v>
          </cell>
          <cell r="BT16">
            <v>152</v>
          </cell>
          <cell r="BU16">
            <v>152.30000000000001</v>
          </cell>
          <cell r="BV16">
            <v>152.4</v>
          </cell>
          <cell r="BW16">
            <v>152.6</v>
          </cell>
          <cell r="BX16">
            <v>153.6</v>
          </cell>
          <cell r="BY16">
            <v>154.4</v>
          </cell>
          <cell r="BZ16">
            <v>154.6</v>
          </cell>
          <cell r="CA16">
            <v>156.4</v>
          </cell>
          <cell r="CB16">
            <v>156.5</v>
          </cell>
          <cell r="CC16">
            <v>156.6</v>
          </cell>
          <cell r="CD16">
            <v>156.69999999999999</v>
          </cell>
          <cell r="CE16">
            <v>157.1</v>
          </cell>
          <cell r="CF16">
            <v>157.19999999999999</v>
          </cell>
          <cell r="CG16">
            <v>157.19999999999999</v>
          </cell>
          <cell r="CH16">
            <v>157.30000000000001</v>
          </cell>
          <cell r="CI16">
            <v>157.30000000000001</v>
          </cell>
          <cell r="CJ16">
            <v>157.69999999999999</v>
          </cell>
          <cell r="CK16">
            <v>158</v>
          </cell>
          <cell r="CL16">
            <v>159.6</v>
          </cell>
          <cell r="CM16">
            <v>160</v>
          </cell>
          <cell r="CN16">
            <v>160.4</v>
          </cell>
          <cell r="CO16">
            <v>160.30000000000001</v>
          </cell>
          <cell r="CP16">
            <v>160.19999999999999</v>
          </cell>
          <cell r="CQ16">
            <v>160.19999999999999</v>
          </cell>
          <cell r="CR16">
            <v>160.1</v>
          </cell>
          <cell r="CS16">
            <v>160</v>
          </cell>
          <cell r="CT16">
            <v>160</v>
          </cell>
          <cell r="CU16">
            <v>160</v>
          </cell>
          <cell r="CV16">
            <v>160.5</v>
          </cell>
          <cell r="CW16">
            <v>160.69999999999999</v>
          </cell>
          <cell r="CX16">
            <v>160.6</v>
          </cell>
          <cell r="CY16">
            <v>161.69999999999999</v>
          </cell>
          <cell r="CZ16">
            <v>161.80000000000001</v>
          </cell>
          <cell r="DA16">
            <v>162</v>
          </cell>
          <cell r="DB16">
            <v>162.19999999999999</v>
          </cell>
          <cell r="DC16">
            <v>162.30000000000001</v>
          </cell>
          <cell r="DD16">
            <v>162.30000000000001</v>
          </cell>
          <cell r="DE16">
            <v>162.4</v>
          </cell>
          <cell r="DF16">
            <v>162.4</v>
          </cell>
          <cell r="DG16">
            <v>162.4</v>
          </cell>
          <cell r="DH16">
            <v>161.80000000000001</v>
          </cell>
          <cell r="DI16">
            <v>161.9</v>
          </cell>
        </row>
        <row r="17">
          <cell r="AM17">
            <v>112.4</v>
          </cell>
          <cell r="AN17">
            <v>111.6</v>
          </cell>
          <cell r="AO17">
            <v>112</v>
          </cell>
          <cell r="AP17">
            <v>113.1</v>
          </cell>
          <cell r="AQ17">
            <v>113.7</v>
          </cell>
          <cell r="AR17">
            <v>114.2</v>
          </cell>
          <cell r="AS17">
            <v>114.8</v>
          </cell>
          <cell r="AT17">
            <v>114.8</v>
          </cell>
          <cell r="AU17">
            <v>114.9</v>
          </cell>
          <cell r="AV17">
            <v>116</v>
          </cell>
          <cell r="AW17">
            <v>116.3</v>
          </cell>
          <cell r="AX17">
            <v>115.3</v>
          </cell>
          <cell r="AY17">
            <v>113.5</v>
          </cell>
          <cell r="AZ17">
            <v>113.2</v>
          </cell>
          <cell r="BA17">
            <v>113.1</v>
          </cell>
          <cell r="BB17">
            <v>113.4</v>
          </cell>
          <cell r="BC17">
            <v>113.6</v>
          </cell>
          <cell r="BD17">
            <v>113.7</v>
          </cell>
          <cell r="BE17">
            <v>114</v>
          </cell>
          <cell r="BF17">
            <v>113.4</v>
          </cell>
          <cell r="BG17">
            <v>113.6</v>
          </cell>
          <cell r="BH17">
            <v>113.9</v>
          </cell>
          <cell r="BI17">
            <v>114.1</v>
          </cell>
          <cell r="BJ17">
            <v>114</v>
          </cell>
          <cell r="BK17">
            <v>114.3</v>
          </cell>
          <cell r="BL17">
            <v>113.5</v>
          </cell>
          <cell r="BM17">
            <v>114.2</v>
          </cell>
          <cell r="BN17">
            <v>114.5</v>
          </cell>
          <cell r="BO17">
            <v>114.5</v>
          </cell>
          <cell r="BP17">
            <v>114.8</v>
          </cell>
          <cell r="BQ17">
            <v>114.9</v>
          </cell>
          <cell r="BR17">
            <v>114.6</v>
          </cell>
          <cell r="BS17">
            <v>114.6</v>
          </cell>
          <cell r="BT17">
            <v>115.5</v>
          </cell>
          <cell r="BU17">
            <v>115.8</v>
          </cell>
          <cell r="BV17">
            <v>116.2</v>
          </cell>
          <cell r="BW17">
            <v>117</v>
          </cell>
          <cell r="BX17">
            <v>116.5</v>
          </cell>
          <cell r="BY17">
            <v>117.3</v>
          </cell>
          <cell r="BZ17">
            <v>118.1</v>
          </cell>
          <cell r="CA17">
            <v>118.6</v>
          </cell>
          <cell r="CB17">
            <v>119</v>
          </cell>
          <cell r="CC17">
            <v>118.8</v>
          </cell>
          <cell r="CD17">
            <v>118.8</v>
          </cell>
          <cell r="CE17">
            <v>118.8</v>
          </cell>
          <cell r="CF17">
            <v>119.6</v>
          </cell>
          <cell r="CG17">
            <v>119.5</v>
          </cell>
          <cell r="CH17">
            <v>119.8</v>
          </cell>
          <cell r="CI17">
            <v>120.1</v>
          </cell>
          <cell r="CJ17">
            <v>119.5</v>
          </cell>
          <cell r="CK17">
            <v>120.3</v>
          </cell>
          <cell r="CL17">
            <v>120.6</v>
          </cell>
          <cell r="CM17">
            <v>120.9</v>
          </cell>
          <cell r="CN17">
            <v>120.9</v>
          </cell>
          <cell r="CO17">
            <v>120.7</v>
          </cell>
          <cell r="CP17">
            <v>120.3</v>
          </cell>
          <cell r="CQ17">
            <v>120.4</v>
          </cell>
          <cell r="CR17">
            <v>120.7</v>
          </cell>
          <cell r="CS17">
            <v>120.6</v>
          </cell>
          <cell r="CT17">
            <v>120.2</v>
          </cell>
          <cell r="CU17">
            <v>120.5</v>
          </cell>
          <cell r="CV17">
            <v>119.5</v>
          </cell>
          <cell r="CW17">
            <v>120.1</v>
          </cell>
          <cell r="CX17">
            <v>120.5</v>
          </cell>
          <cell r="CY17">
            <v>120.4</v>
          </cell>
          <cell r="CZ17">
            <v>120.7</v>
          </cell>
          <cell r="DA17">
            <v>120.6</v>
          </cell>
          <cell r="DB17">
            <v>120.4</v>
          </cell>
          <cell r="DC17">
            <v>120.4</v>
          </cell>
          <cell r="DD17">
            <v>120.8</v>
          </cell>
          <cell r="DE17">
            <v>120.5</v>
          </cell>
          <cell r="DF17">
            <v>120.4</v>
          </cell>
          <cell r="DG17">
            <v>120.7</v>
          </cell>
          <cell r="DH17">
            <v>119.4</v>
          </cell>
          <cell r="DI17">
            <v>119.9</v>
          </cell>
        </row>
      </sheetData>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georgia.metaxas@skogsentreprenorerna.se" TargetMode="External"/><Relationship Id="rId1" Type="http://schemas.openxmlformats.org/officeDocument/2006/relationships/hyperlink" Target="mailto:georgia.metaxas@skogsentreprenorerna.s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AV39"/>
  <sheetViews>
    <sheetView showGridLines="0" tabSelected="1" workbookViewId="0">
      <selection activeCell="A3" sqref="A3"/>
    </sheetView>
  </sheetViews>
  <sheetFormatPr defaultRowHeight="15" x14ac:dyDescent="0.25"/>
  <cols>
    <col min="1" max="1" width="12.140625" customWidth="1"/>
    <col min="3" max="3" width="7.85546875" customWidth="1"/>
    <col min="4" max="29" width="6" customWidth="1"/>
    <col min="30" max="30" width="5.85546875" customWidth="1"/>
    <col min="31" max="31" width="5.7109375" customWidth="1"/>
    <col min="32" max="37" width="6" customWidth="1"/>
    <col min="38" max="39" width="6.140625" customWidth="1"/>
    <col min="40" max="40" width="6" customWidth="1"/>
  </cols>
  <sheetData>
    <row r="1" spans="1:48" ht="30.75" customHeight="1" x14ac:dyDescent="0.25">
      <c r="A1" s="12"/>
      <c r="B1" s="12"/>
      <c r="C1" s="12"/>
      <c r="D1" s="12"/>
      <c r="E1" s="12"/>
      <c r="F1" s="12"/>
      <c r="AC1" s="103"/>
      <c r="AD1" s="103"/>
      <c r="AE1" s="103"/>
      <c r="AF1" s="103"/>
      <c r="AG1" s="103"/>
      <c r="AH1" s="103"/>
      <c r="AI1" s="103"/>
      <c r="AJ1" s="103"/>
      <c r="AK1" s="103"/>
      <c r="AL1" s="103"/>
      <c r="AM1" s="103"/>
      <c r="AN1" s="103"/>
      <c r="AO1" s="103"/>
      <c r="AP1" s="103"/>
      <c r="AQ1" s="103"/>
      <c r="AR1" s="103"/>
      <c r="AS1" s="103"/>
      <c r="AT1" s="103"/>
      <c r="AU1" s="103"/>
      <c r="AV1" s="103"/>
    </row>
    <row r="2" spans="1:48" ht="21" customHeight="1" x14ac:dyDescent="0.25">
      <c r="A2" s="18" t="s">
        <v>69</v>
      </c>
      <c r="B2" s="19"/>
      <c r="C2" s="19"/>
      <c r="D2" s="19"/>
      <c r="E2" s="19"/>
      <c r="F2" s="19"/>
      <c r="G2" s="19"/>
      <c r="H2" s="19"/>
      <c r="I2" s="19"/>
      <c r="J2" s="19"/>
      <c r="K2" s="19"/>
      <c r="L2" s="19"/>
      <c r="M2" s="19"/>
      <c r="N2" s="19"/>
      <c r="O2" s="19"/>
      <c r="P2" s="19"/>
      <c r="Q2" s="19"/>
      <c r="R2" s="19"/>
      <c r="S2" s="19"/>
      <c r="T2" s="19"/>
      <c r="U2" s="19"/>
      <c r="V2" s="19"/>
      <c r="W2" s="19"/>
      <c r="X2" s="19"/>
      <c r="Y2" s="19"/>
      <c r="Z2" s="19"/>
      <c r="AA2" s="19"/>
      <c r="AB2" s="112"/>
      <c r="AC2" s="112"/>
      <c r="AD2" s="112"/>
      <c r="AE2" s="112"/>
      <c r="AF2" s="112"/>
      <c r="AG2" s="112"/>
      <c r="AH2" s="112"/>
      <c r="AI2" s="112"/>
      <c r="AJ2" s="112"/>
      <c r="AK2" s="112"/>
      <c r="AL2" s="112"/>
      <c r="AM2" s="112"/>
      <c r="AN2" s="112" t="s">
        <v>102</v>
      </c>
      <c r="AO2" s="103"/>
      <c r="AP2" s="103"/>
      <c r="AQ2" s="103"/>
      <c r="AR2" s="103"/>
      <c r="AS2" s="103"/>
      <c r="AT2" s="103"/>
      <c r="AU2" s="103"/>
    </row>
    <row r="3" spans="1:48" ht="16.5" customHeight="1" thickBot="1" x14ac:dyDescent="0.3">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103"/>
      <c r="AP3" s="103"/>
      <c r="AQ3" s="103"/>
      <c r="AR3" s="103"/>
      <c r="AS3" s="103"/>
      <c r="AT3" s="103"/>
      <c r="AU3" s="103"/>
    </row>
    <row r="4" spans="1:48" ht="15.75" thickTop="1" x14ac:dyDescent="0.25">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03"/>
      <c r="AP4" s="103"/>
      <c r="AQ4" s="103"/>
      <c r="AR4" s="103"/>
      <c r="AS4" s="103"/>
      <c r="AT4" s="103"/>
      <c r="AU4" s="103"/>
    </row>
    <row r="5" spans="1:48" ht="15.75" thickBot="1" x14ac:dyDescent="0.3">
      <c r="A5" s="21"/>
      <c r="B5" s="21"/>
      <c r="C5" s="21"/>
      <c r="D5" s="114">
        <v>2016</v>
      </c>
      <c r="E5" s="114" t="s">
        <v>103</v>
      </c>
      <c r="F5" s="114" t="s">
        <v>103</v>
      </c>
      <c r="G5" s="114" t="s">
        <v>103</v>
      </c>
      <c r="H5" s="114" t="s">
        <v>103</v>
      </c>
      <c r="I5" s="114" t="s">
        <v>103</v>
      </c>
      <c r="J5" s="114" t="s">
        <v>103</v>
      </c>
      <c r="K5" s="114" t="s">
        <v>103</v>
      </c>
      <c r="L5" s="114" t="s">
        <v>103</v>
      </c>
      <c r="M5" s="114" t="s">
        <v>103</v>
      </c>
      <c r="N5" s="114" t="s">
        <v>103</v>
      </c>
      <c r="O5" s="114" t="s">
        <v>103</v>
      </c>
      <c r="P5" s="114">
        <v>2017</v>
      </c>
      <c r="Q5" s="114" t="s">
        <v>103</v>
      </c>
      <c r="R5" s="114" t="s">
        <v>103</v>
      </c>
      <c r="S5" s="114" t="s">
        <v>103</v>
      </c>
      <c r="T5" s="114" t="s">
        <v>103</v>
      </c>
      <c r="U5" s="114" t="s">
        <v>103</v>
      </c>
      <c r="V5" s="114" t="s">
        <v>103</v>
      </c>
      <c r="W5" s="114" t="s">
        <v>103</v>
      </c>
      <c r="X5" s="114" t="s">
        <v>103</v>
      </c>
      <c r="Y5" s="114" t="s">
        <v>103</v>
      </c>
      <c r="Z5" s="114" t="s">
        <v>103</v>
      </c>
      <c r="AA5" s="114" t="s">
        <v>103</v>
      </c>
      <c r="AB5" s="114">
        <v>2018</v>
      </c>
      <c r="AC5" s="114" t="s">
        <v>103</v>
      </c>
      <c r="AD5" s="114" t="s">
        <v>103</v>
      </c>
      <c r="AE5" s="114" t="s">
        <v>103</v>
      </c>
      <c r="AF5" s="114" t="s">
        <v>103</v>
      </c>
      <c r="AG5" s="114" t="s">
        <v>103</v>
      </c>
      <c r="AH5" s="114" t="s">
        <v>103</v>
      </c>
      <c r="AI5" s="114" t="s">
        <v>103</v>
      </c>
      <c r="AJ5" s="114" t="s">
        <v>103</v>
      </c>
      <c r="AK5" s="114" t="s">
        <v>103</v>
      </c>
      <c r="AL5" s="114" t="s">
        <v>103</v>
      </c>
      <c r="AM5" s="114" t="s">
        <v>103</v>
      </c>
      <c r="AN5" s="114">
        <v>2019</v>
      </c>
      <c r="AO5" s="103"/>
      <c r="AP5" s="103"/>
      <c r="AQ5" s="103"/>
      <c r="AR5" s="103"/>
      <c r="AS5" s="103"/>
      <c r="AT5" s="103"/>
      <c r="AU5" s="103"/>
    </row>
    <row r="6" spans="1:48" ht="51" thickBot="1" x14ac:dyDescent="0.3">
      <c r="A6" s="22"/>
      <c r="B6" s="22"/>
      <c r="C6" s="113"/>
      <c r="D6" s="113">
        <v>42370</v>
      </c>
      <c r="E6" s="113">
        <v>42401</v>
      </c>
      <c r="F6" s="113">
        <v>42430</v>
      </c>
      <c r="G6" s="113">
        <v>42461</v>
      </c>
      <c r="H6" s="113">
        <v>42491</v>
      </c>
      <c r="I6" s="113">
        <v>42522</v>
      </c>
      <c r="J6" s="113">
        <v>42552</v>
      </c>
      <c r="K6" s="113">
        <v>42583</v>
      </c>
      <c r="L6" s="113">
        <v>42614</v>
      </c>
      <c r="M6" s="113">
        <v>42644</v>
      </c>
      <c r="N6" s="113">
        <v>42675</v>
      </c>
      <c r="O6" s="113">
        <v>42705</v>
      </c>
      <c r="P6" s="119">
        <v>42736</v>
      </c>
      <c r="Q6" s="113">
        <v>42767</v>
      </c>
      <c r="R6" s="113">
        <v>42795</v>
      </c>
      <c r="S6" s="113">
        <v>42826</v>
      </c>
      <c r="T6" s="113">
        <v>42856</v>
      </c>
      <c r="U6" s="113">
        <v>42887</v>
      </c>
      <c r="V6" s="113">
        <v>42917</v>
      </c>
      <c r="W6" s="113">
        <v>42948</v>
      </c>
      <c r="X6" s="113">
        <v>42979</v>
      </c>
      <c r="Y6" s="113">
        <v>43009</v>
      </c>
      <c r="Z6" s="113">
        <v>43040</v>
      </c>
      <c r="AA6" s="113">
        <v>43070</v>
      </c>
      <c r="AB6" s="119">
        <v>43101</v>
      </c>
      <c r="AC6" s="113">
        <v>43132</v>
      </c>
      <c r="AD6" s="113">
        <v>43160</v>
      </c>
      <c r="AE6" s="113">
        <v>43191</v>
      </c>
      <c r="AF6" s="113">
        <v>43221</v>
      </c>
      <c r="AG6" s="113">
        <v>43252</v>
      </c>
      <c r="AH6" s="113">
        <v>43282</v>
      </c>
      <c r="AI6" s="113">
        <v>43313</v>
      </c>
      <c r="AJ6" s="113">
        <v>43344</v>
      </c>
      <c r="AK6" s="113">
        <v>43374</v>
      </c>
      <c r="AL6" s="113">
        <v>43405</v>
      </c>
      <c r="AM6" s="113">
        <v>43435</v>
      </c>
      <c r="AN6" s="119">
        <v>43466</v>
      </c>
      <c r="AO6" s="103"/>
      <c r="AP6" s="103"/>
      <c r="AQ6" s="103"/>
      <c r="AR6" s="103"/>
      <c r="AS6" s="103"/>
      <c r="AT6" s="103"/>
      <c r="AU6" s="103"/>
    </row>
    <row r="7" spans="1:48" s="11" customFormat="1" ht="12" x14ac:dyDescent="0.2">
      <c r="A7" s="13"/>
      <c r="B7" s="13"/>
      <c r="C7" s="115"/>
      <c r="D7" s="115"/>
      <c r="E7" s="115"/>
      <c r="F7" s="115"/>
      <c r="G7" s="115"/>
      <c r="H7" s="115"/>
      <c r="I7" s="115"/>
      <c r="J7" s="115"/>
      <c r="K7" s="115"/>
      <c r="L7" s="115"/>
      <c r="M7" s="107"/>
      <c r="N7" s="107"/>
      <c r="O7" s="106"/>
      <c r="P7" s="120"/>
      <c r="Q7" s="115"/>
      <c r="R7" s="115"/>
      <c r="S7" s="115"/>
      <c r="T7" s="115"/>
      <c r="U7" s="115"/>
      <c r="V7" s="115"/>
      <c r="W7" s="115"/>
      <c r="X7" s="115"/>
      <c r="Y7" s="115"/>
      <c r="Z7" s="115"/>
      <c r="AA7" s="106"/>
      <c r="AB7" s="120"/>
      <c r="AC7" s="106"/>
      <c r="AD7" s="106"/>
      <c r="AE7" s="106"/>
      <c r="AF7" s="106"/>
      <c r="AG7" s="106"/>
      <c r="AH7" s="106"/>
      <c r="AI7" s="106"/>
      <c r="AJ7" s="106"/>
      <c r="AK7" s="106"/>
      <c r="AL7" s="106"/>
      <c r="AM7" s="106"/>
      <c r="AN7" s="120"/>
      <c r="AO7" s="104"/>
      <c r="AP7" s="104"/>
      <c r="AQ7" s="104"/>
      <c r="AR7" s="104"/>
      <c r="AS7" s="104"/>
      <c r="AT7" s="104"/>
      <c r="AU7" s="104"/>
    </row>
    <row r="8" spans="1:48" s="11" customFormat="1" ht="12" customHeight="1" x14ac:dyDescent="0.2">
      <c r="A8" s="49" t="s">
        <v>0</v>
      </c>
      <c r="B8" s="15"/>
      <c r="C8" s="116"/>
      <c r="D8" s="116"/>
      <c r="E8" s="116"/>
      <c r="F8" s="116"/>
      <c r="G8" s="116"/>
      <c r="H8" s="116"/>
      <c r="I8" s="116"/>
      <c r="J8" s="116"/>
      <c r="K8" s="116"/>
      <c r="L8" s="116"/>
      <c r="M8" s="107"/>
      <c r="N8" s="107"/>
      <c r="O8" s="107"/>
      <c r="P8" s="121"/>
      <c r="Q8" s="116"/>
      <c r="R8" s="116"/>
      <c r="S8" s="116"/>
      <c r="T8" s="116"/>
      <c r="U8" s="116"/>
      <c r="V8" s="116"/>
      <c r="W8" s="116"/>
      <c r="X8" s="116"/>
      <c r="Y8" s="116"/>
      <c r="Z8" s="116"/>
      <c r="AA8" s="107"/>
      <c r="AB8" s="121"/>
      <c r="AC8" s="107"/>
      <c r="AD8" s="107"/>
      <c r="AE8" s="107"/>
      <c r="AF8" s="107"/>
      <c r="AG8" s="107"/>
      <c r="AH8" s="107"/>
      <c r="AI8" s="107"/>
      <c r="AJ8" s="107"/>
      <c r="AK8" s="107"/>
      <c r="AL8" s="107"/>
      <c r="AM8" s="107"/>
      <c r="AN8" s="121"/>
      <c r="AO8" s="104"/>
      <c r="AP8" s="104"/>
      <c r="AQ8" s="104"/>
      <c r="AR8" s="104"/>
      <c r="AS8" s="104"/>
      <c r="AT8" s="104"/>
      <c r="AU8" s="104"/>
    </row>
    <row r="9" spans="1:48" s="50" customFormat="1" ht="14.25" customHeight="1" x14ac:dyDescent="0.2">
      <c r="A9" s="51" t="s">
        <v>25</v>
      </c>
      <c r="B9" s="51" t="s">
        <v>14</v>
      </c>
      <c r="C9" s="108"/>
      <c r="D9" s="108">
        <v>92.1</v>
      </c>
      <c r="E9" s="117">
        <v>92.4</v>
      </c>
      <c r="F9" s="117">
        <v>93.4</v>
      </c>
      <c r="G9" s="117">
        <v>94</v>
      </c>
      <c r="H9" s="117">
        <v>95</v>
      </c>
      <c r="I9" s="117">
        <v>96.1</v>
      </c>
      <c r="J9" s="117">
        <v>95.4</v>
      </c>
      <c r="K9" s="117">
        <v>95.3</v>
      </c>
      <c r="L9" s="117">
        <v>95.5</v>
      </c>
      <c r="M9" s="117">
        <v>97.3</v>
      </c>
      <c r="N9" s="117">
        <v>96.7</v>
      </c>
      <c r="O9" s="117">
        <v>98.3</v>
      </c>
      <c r="P9" s="122">
        <v>98.9</v>
      </c>
      <c r="Q9" s="108">
        <v>99.3</v>
      </c>
      <c r="R9" s="108">
        <v>98.6</v>
      </c>
      <c r="S9" s="108">
        <v>99.5</v>
      </c>
      <c r="T9" s="108">
        <v>98.7</v>
      </c>
      <c r="U9" s="108">
        <v>97.7</v>
      </c>
      <c r="V9" s="108">
        <v>97.6</v>
      </c>
      <c r="W9" s="108">
        <v>98.1</v>
      </c>
      <c r="X9" s="108">
        <v>98.5</v>
      </c>
      <c r="Y9" s="108">
        <v>99.8</v>
      </c>
      <c r="Z9" s="108">
        <v>100.7</v>
      </c>
      <c r="AA9" s="108">
        <v>101</v>
      </c>
      <c r="AB9" s="122">
        <v>102.5</v>
      </c>
      <c r="AC9" s="108">
        <v>102</v>
      </c>
      <c r="AD9" s="108">
        <v>102.1</v>
      </c>
      <c r="AE9" s="108">
        <v>104.1</v>
      </c>
      <c r="AF9" s="108">
        <v>105.9</v>
      </c>
      <c r="AG9" s="108">
        <v>105.7</v>
      </c>
      <c r="AH9" s="108">
        <v>106.6</v>
      </c>
      <c r="AI9" s="108">
        <v>107.2</v>
      </c>
      <c r="AJ9" s="108">
        <v>107.9</v>
      </c>
      <c r="AK9" s="108">
        <v>109.4</v>
      </c>
      <c r="AL9" s="108">
        <v>108.9</v>
      </c>
      <c r="AM9" s="108">
        <v>106.6</v>
      </c>
      <c r="AN9" s="122">
        <v>108</v>
      </c>
      <c r="AO9" s="105"/>
      <c r="AP9" s="105"/>
      <c r="AQ9" s="105"/>
      <c r="AR9" s="105"/>
      <c r="AS9" s="105"/>
      <c r="AT9" s="105"/>
      <c r="AU9" s="105"/>
    </row>
    <row r="10" spans="1:48" s="11" customFormat="1" ht="11.45" customHeight="1" x14ac:dyDescent="0.2">
      <c r="A10" s="15"/>
      <c r="B10" s="50" t="s">
        <v>77</v>
      </c>
      <c r="C10" s="109"/>
      <c r="D10" s="109">
        <v>29.139196525515743</v>
      </c>
      <c r="E10" s="118">
        <v>29.446969696969695</v>
      </c>
      <c r="F10" s="118">
        <v>30.325910064239824</v>
      </c>
      <c r="G10" s="118">
        <v>30.635744680851058</v>
      </c>
      <c r="H10" s="118">
        <v>31.30947368421052</v>
      </c>
      <c r="I10" s="118">
        <v>32.146930280957335</v>
      </c>
      <c r="J10" s="118">
        <v>31.85136268343815</v>
      </c>
      <c r="K10" s="118">
        <v>31.813850996852043</v>
      </c>
      <c r="L10" s="118">
        <v>31.95958115183246</v>
      </c>
      <c r="M10" s="118">
        <v>33.105241521068855</v>
      </c>
      <c r="N10" s="118">
        <v>32.786349534643222</v>
      </c>
      <c r="O10" s="118">
        <v>34.006307222787392</v>
      </c>
      <c r="P10" s="123">
        <v>33.902527805864501</v>
      </c>
      <c r="Q10" s="109">
        <v>33.902114803625381</v>
      </c>
      <c r="R10" s="109">
        <v>33.354361054766734</v>
      </c>
      <c r="S10" s="109">
        <v>33.800000000000004</v>
      </c>
      <c r="T10" s="109">
        <v>33.149341438703132</v>
      </c>
      <c r="U10" s="109">
        <v>32.58915046059365</v>
      </c>
      <c r="V10" s="109">
        <v>32.241598360655736</v>
      </c>
      <c r="W10" s="109">
        <v>32.456269113149851</v>
      </c>
      <c r="X10" s="109">
        <v>32.770558375634515</v>
      </c>
      <c r="Y10" s="109">
        <v>33.393587174348696</v>
      </c>
      <c r="Z10" s="109">
        <v>34.034955312810325</v>
      </c>
      <c r="AA10" s="109">
        <v>34.301980198019798</v>
      </c>
      <c r="AB10" s="123">
        <v>34.756292682926833</v>
      </c>
      <c r="AC10" s="109">
        <v>34.297058823529412</v>
      </c>
      <c r="AD10" s="109">
        <v>34.329676787463271</v>
      </c>
      <c r="AE10" s="109">
        <v>35.585782901056675</v>
      </c>
      <c r="AF10" s="109">
        <v>36.60868744098206</v>
      </c>
      <c r="AG10" s="109">
        <v>36.486092715231784</v>
      </c>
      <c r="AH10" s="109">
        <v>36.590243902439028</v>
      </c>
      <c r="AI10" s="109">
        <v>36.984514925373126</v>
      </c>
      <c r="AJ10" s="109">
        <v>37.465060240963851</v>
      </c>
      <c r="AK10" s="109">
        <v>37.970932358318095</v>
      </c>
      <c r="AL10" s="109">
        <v>37.679706152433418</v>
      </c>
      <c r="AM10" s="109">
        <v>36.209756097560977</v>
      </c>
      <c r="AN10" s="123">
        <v>36.084629629629625</v>
      </c>
      <c r="AO10" s="104"/>
      <c r="AP10" s="104"/>
      <c r="AQ10" s="104"/>
      <c r="AR10" s="104"/>
      <c r="AS10" s="104"/>
      <c r="AT10" s="104"/>
      <c r="AU10" s="104"/>
    </row>
    <row r="11" spans="1:48" s="11" customFormat="1" ht="14.25" customHeight="1" x14ac:dyDescent="0.2">
      <c r="A11" s="51" t="s">
        <v>96</v>
      </c>
      <c r="B11" s="51" t="s">
        <v>94</v>
      </c>
      <c r="C11" s="108"/>
      <c r="D11" s="108">
        <v>98.6</v>
      </c>
      <c r="E11" s="117">
        <v>98.5</v>
      </c>
      <c r="F11" s="117">
        <v>98.3</v>
      </c>
      <c r="G11" s="117">
        <v>98.5</v>
      </c>
      <c r="H11" s="117">
        <v>98.6</v>
      </c>
      <c r="I11" s="117">
        <v>98.5</v>
      </c>
      <c r="J11" s="117">
        <v>98.2</v>
      </c>
      <c r="K11" s="117">
        <v>98.1</v>
      </c>
      <c r="L11" s="117">
        <v>98.1</v>
      </c>
      <c r="M11" s="117">
        <v>98.3</v>
      </c>
      <c r="N11" s="117">
        <v>98.2</v>
      </c>
      <c r="O11" s="117">
        <v>98</v>
      </c>
      <c r="P11" s="122">
        <v>98.8</v>
      </c>
      <c r="Q11" s="108">
        <v>99.1</v>
      </c>
      <c r="R11" s="108">
        <v>99.3</v>
      </c>
      <c r="S11" s="108">
        <v>99.5</v>
      </c>
      <c r="T11" s="108">
        <v>99.6</v>
      </c>
      <c r="U11" s="108">
        <v>99.5</v>
      </c>
      <c r="V11" s="108">
        <v>99.9</v>
      </c>
      <c r="W11" s="108">
        <v>100</v>
      </c>
      <c r="X11" s="108">
        <v>100.1</v>
      </c>
      <c r="Y11" s="108">
        <v>100.4</v>
      </c>
      <c r="Z11" s="108">
        <v>100.4</v>
      </c>
      <c r="AA11" s="108">
        <v>100.2</v>
      </c>
      <c r="AB11" s="122">
        <v>101.1</v>
      </c>
      <c r="AC11" s="108">
        <v>101.2</v>
      </c>
      <c r="AD11" s="108">
        <v>101.3</v>
      </c>
      <c r="AE11" s="108">
        <v>101.2</v>
      </c>
      <c r="AF11" s="108">
        <v>101.3</v>
      </c>
      <c r="AG11" s="108">
        <v>101.4</v>
      </c>
      <c r="AH11" s="108">
        <v>102.1</v>
      </c>
      <c r="AI11" s="108">
        <v>102</v>
      </c>
      <c r="AJ11" s="108">
        <v>101.9</v>
      </c>
      <c r="AK11" s="108">
        <v>102.5</v>
      </c>
      <c r="AL11" s="108">
        <v>102.5</v>
      </c>
      <c r="AM11" s="108">
        <v>102.7</v>
      </c>
      <c r="AN11" s="122">
        <v>104.2</v>
      </c>
      <c r="AO11" s="104"/>
      <c r="AP11" s="104"/>
      <c r="AQ11" s="104"/>
      <c r="AR11" s="104"/>
      <c r="AS11" s="104"/>
      <c r="AT11" s="104"/>
      <c r="AU11" s="104"/>
    </row>
    <row r="12" spans="1:48" s="50" customFormat="1" ht="22.5" customHeight="1" x14ac:dyDescent="0.2">
      <c r="A12" s="51" t="s">
        <v>26</v>
      </c>
      <c r="B12" s="51" t="s">
        <v>15</v>
      </c>
      <c r="C12" s="108"/>
      <c r="D12" s="108">
        <v>94.6</v>
      </c>
      <c r="E12" s="117">
        <v>94.8</v>
      </c>
      <c r="F12" s="117">
        <v>95.5</v>
      </c>
      <c r="G12" s="117">
        <v>96.1</v>
      </c>
      <c r="H12" s="117">
        <v>96.8</v>
      </c>
      <c r="I12" s="117">
        <v>97.6</v>
      </c>
      <c r="J12" s="117">
        <v>97</v>
      </c>
      <c r="K12" s="117">
        <v>96.8</v>
      </c>
      <c r="L12" s="117">
        <v>97</v>
      </c>
      <c r="M12" s="117">
        <v>98.3</v>
      </c>
      <c r="N12" s="117">
        <v>97.8</v>
      </c>
      <c r="O12" s="117">
        <v>99</v>
      </c>
      <c r="P12" s="122">
        <v>99.1</v>
      </c>
      <c r="Q12" s="108">
        <v>99.4</v>
      </c>
      <c r="R12" s="108">
        <v>99</v>
      </c>
      <c r="S12" s="108">
        <v>99.6</v>
      </c>
      <c r="T12" s="108">
        <v>99</v>
      </c>
      <c r="U12" s="108">
        <v>98.2</v>
      </c>
      <c r="V12" s="108">
        <v>98.2</v>
      </c>
      <c r="W12" s="108">
        <v>98.5</v>
      </c>
      <c r="X12" s="108">
        <v>98.9</v>
      </c>
      <c r="Y12" s="108">
        <v>99.8</v>
      </c>
      <c r="Z12" s="108">
        <v>100.5</v>
      </c>
      <c r="AA12" s="108">
        <v>100.7</v>
      </c>
      <c r="AB12" s="122">
        <v>102.2</v>
      </c>
      <c r="AC12" s="108">
        <v>101.8</v>
      </c>
      <c r="AD12" s="108">
        <v>101.9</v>
      </c>
      <c r="AE12" s="108">
        <v>103.4</v>
      </c>
      <c r="AF12" s="108">
        <v>104.8</v>
      </c>
      <c r="AG12" s="108">
        <v>104.7</v>
      </c>
      <c r="AH12" s="108">
        <v>105.6</v>
      </c>
      <c r="AI12" s="108">
        <v>106</v>
      </c>
      <c r="AJ12" s="108">
        <v>106.5</v>
      </c>
      <c r="AK12" s="108">
        <v>107.8</v>
      </c>
      <c r="AL12" s="108">
        <v>107.4</v>
      </c>
      <c r="AM12" s="108">
        <v>105.7</v>
      </c>
      <c r="AN12" s="122">
        <v>107.1</v>
      </c>
      <c r="AO12" s="105"/>
      <c r="AP12" s="105"/>
      <c r="AQ12" s="105"/>
      <c r="AR12" s="105"/>
      <c r="AS12" s="105"/>
      <c r="AT12" s="105"/>
      <c r="AU12" s="105"/>
    </row>
    <row r="13" spans="1:48" s="11" customFormat="1" ht="10.15" customHeight="1" x14ac:dyDescent="0.2">
      <c r="A13" s="15"/>
      <c r="B13" s="50" t="s">
        <v>77</v>
      </c>
      <c r="C13" s="109"/>
      <c r="D13" s="109">
        <v>21.57061310782241</v>
      </c>
      <c r="E13" s="118">
        <v>21.82331223628692</v>
      </c>
      <c r="F13" s="118">
        <v>22.551413612565447</v>
      </c>
      <c r="G13" s="118">
        <v>22.785015608740895</v>
      </c>
      <c r="H13" s="118">
        <v>23.363636363636363</v>
      </c>
      <c r="I13" s="118">
        <v>24.067418032786886</v>
      </c>
      <c r="J13" s="118">
        <v>23.818865979381442</v>
      </c>
      <c r="K13" s="118">
        <v>23.814979338842974</v>
      </c>
      <c r="L13" s="118">
        <v>23.924845360824744</v>
      </c>
      <c r="M13" s="118">
        <v>24.915666327568665</v>
      </c>
      <c r="N13" s="118">
        <v>24.648875255623722</v>
      </c>
      <c r="O13" s="118">
        <v>25.674040404040404</v>
      </c>
      <c r="P13" s="123">
        <v>25.725933400605449</v>
      </c>
      <c r="Q13" s="109">
        <v>25.751710261569414</v>
      </c>
      <c r="R13" s="109">
        <v>25.258686868686869</v>
      </c>
      <c r="S13" s="109">
        <v>25.674196787148595</v>
      </c>
      <c r="T13" s="109">
        <v>25.128888888888884</v>
      </c>
      <c r="U13" s="109">
        <v>24.653156822810594</v>
      </c>
      <c r="V13" s="109">
        <v>24.365274949083499</v>
      </c>
      <c r="W13" s="109">
        <v>24.57807106598985</v>
      </c>
      <c r="X13" s="109">
        <v>24.816481294236599</v>
      </c>
      <c r="Y13" s="109">
        <v>25.390981963927857</v>
      </c>
      <c r="Z13" s="109">
        <v>25.930149253731344</v>
      </c>
      <c r="AA13" s="109">
        <v>26.159384309831179</v>
      </c>
      <c r="AB13" s="123">
        <v>26.504696673189827</v>
      </c>
      <c r="AC13" s="109">
        <v>26.129174852652255</v>
      </c>
      <c r="AD13" s="109">
        <v>26.153974484789007</v>
      </c>
      <c r="AE13" s="109">
        <v>27.241005802707924</v>
      </c>
      <c r="AF13" s="109">
        <v>28.127767175572515</v>
      </c>
      <c r="AG13" s="109">
        <v>28.007354345749757</v>
      </c>
      <c r="AH13" s="109">
        <v>28.085037878787883</v>
      </c>
      <c r="AI13" s="109">
        <v>28.439716981132072</v>
      </c>
      <c r="AJ13" s="109">
        <v>28.861220657276991</v>
      </c>
      <c r="AK13" s="109">
        <v>29.299907235621518</v>
      </c>
      <c r="AL13" s="109">
        <v>29.050093109869646</v>
      </c>
      <c r="AM13" s="109">
        <v>27.766698202459793</v>
      </c>
      <c r="AN13" s="123">
        <v>27.667693744164335</v>
      </c>
      <c r="AO13" s="104"/>
      <c r="AP13" s="104"/>
      <c r="AQ13" s="104"/>
      <c r="AR13" s="104"/>
      <c r="AS13" s="104"/>
      <c r="AT13" s="104"/>
      <c r="AU13" s="104"/>
    </row>
    <row r="14" spans="1:48" s="11" customFormat="1" ht="14.25" customHeight="1" x14ac:dyDescent="0.2">
      <c r="A14" s="51" t="s">
        <v>97</v>
      </c>
      <c r="B14" s="51" t="s">
        <v>95</v>
      </c>
      <c r="C14" s="108"/>
      <c r="D14" s="108">
        <v>99.9</v>
      </c>
      <c r="E14" s="117">
        <v>99.7</v>
      </c>
      <c r="F14" s="117">
        <v>99.5</v>
      </c>
      <c r="G14" s="117">
        <v>99.8</v>
      </c>
      <c r="H14" s="117">
        <v>99.9</v>
      </c>
      <c r="I14" s="117">
        <v>99.8</v>
      </c>
      <c r="J14" s="117">
        <v>99.4</v>
      </c>
      <c r="K14" s="117">
        <v>99.3</v>
      </c>
      <c r="L14" s="117">
        <v>99.3</v>
      </c>
      <c r="M14" s="117">
        <v>99.3</v>
      </c>
      <c r="N14" s="117">
        <v>99.2</v>
      </c>
      <c r="O14" s="117">
        <v>99</v>
      </c>
      <c r="P14" s="122">
        <v>99</v>
      </c>
      <c r="Q14" s="108">
        <v>99.4</v>
      </c>
      <c r="R14" s="108">
        <v>99.5</v>
      </c>
      <c r="S14" s="108">
        <v>99.6</v>
      </c>
      <c r="T14" s="108">
        <v>99.7</v>
      </c>
      <c r="U14" s="108">
        <v>99.6</v>
      </c>
      <c r="V14" s="108">
        <v>100</v>
      </c>
      <c r="W14" s="108">
        <v>100</v>
      </c>
      <c r="X14" s="108">
        <v>100.1</v>
      </c>
      <c r="Y14" s="108">
        <v>100.3</v>
      </c>
      <c r="Z14" s="108">
        <v>100.2</v>
      </c>
      <c r="AA14" s="108">
        <v>100.1</v>
      </c>
      <c r="AB14" s="122">
        <v>101.1</v>
      </c>
      <c r="AC14" s="108">
        <v>101.2</v>
      </c>
      <c r="AD14" s="108">
        <v>101.3</v>
      </c>
      <c r="AE14" s="108">
        <v>101.3</v>
      </c>
      <c r="AF14" s="108">
        <v>101.3</v>
      </c>
      <c r="AG14" s="108">
        <v>101.4</v>
      </c>
      <c r="AH14" s="108">
        <v>102.2</v>
      </c>
      <c r="AI14" s="108">
        <v>102.1</v>
      </c>
      <c r="AJ14" s="108">
        <v>102</v>
      </c>
      <c r="AK14" s="108">
        <v>102.5</v>
      </c>
      <c r="AL14" s="108">
        <v>102.5</v>
      </c>
      <c r="AM14" s="108">
        <v>102.7</v>
      </c>
      <c r="AN14" s="122">
        <v>104.3</v>
      </c>
      <c r="AO14" s="104"/>
      <c r="AP14" s="104"/>
      <c r="AQ14" s="104"/>
      <c r="AR14" s="104"/>
      <c r="AS14" s="104"/>
      <c r="AT14" s="104"/>
      <c r="AU14" s="104"/>
    </row>
    <row r="15" spans="1:48" s="11" customFormat="1" ht="12" x14ac:dyDescent="0.2">
      <c r="A15" s="15"/>
      <c r="B15" s="15"/>
      <c r="C15" s="109"/>
      <c r="D15" s="109"/>
      <c r="E15" s="118"/>
      <c r="F15" s="118"/>
      <c r="G15" s="118"/>
      <c r="H15" s="118"/>
      <c r="I15" s="118"/>
      <c r="J15" s="118"/>
      <c r="K15" s="118"/>
      <c r="L15" s="118"/>
      <c r="M15" s="118"/>
      <c r="N15" s="118"/>
      <c r="O15" s="118"/>
      <c r="P15" s="123"/>
      <c r="Q15" s="109"/>
      <c r="R15" s="109"/>
      <c r="S15" s="109"/>
      <c r="T15" s="109"/>
      <c r="U15" s="109"/>
      <c r="V15" s="109"/>
      <c r="W15" s="109"/>
      <c r="X15" s="109"/>
      <c r="Y15" s="109"/>
      <c r="Z15" s="109"/>
      <c r="AA15" s="109"/>
      <c r="AB15" s="123"/>
      <c r="AC15" s="109"/>
      <c r="AD15" s="109"/>
      <c r="AE15" s="109"/>
      <c r="AF15" s="109"/>
      <c r="AG15" s="109"/>
      <c r="AH15" s="109"/>
      <c r="AI15" s="109"/>
      <c r="AJ15" s="109"/>
      <c r="AK15" s="109"/>
      <c r="AL15" s="109"/>
      <c r="AM15" s="109"/>
      <c r="AN15" s="123"/>
      <c r="AO15" s="104"/>
      <c r="AP15" s="104"/>
      <c r="AQ15" s="104"/>
      <c r="AR15" s="104"/>
      <c r="AS15" s="104"/>
      <c r="AT15" s="104"/>
      <c r="AU15" s="104"/>
    </row>
    <row r="16" spans="1:48" s="11" customFormat="1" ht="12" x14ac:dyDescent="0.2">
      <c r="A16" s="51" t="s">
        <v>27</v>
      </c>
      <c r="B16" s="51" t="s">
        <v>1</v>
      </c>
      <c r="C16" s="108"/>
      <c r="D16" s="108">
        <v>105.2</v>
      </c>
      <c r="E16" s="117">
        <v>105.2</v>
      </c>
      <c r="F16" s="117">
        <v>105.2</v>
      </c>
      <c r="G16" s="117">
        <v>107.3</v>
      </c>
      <c r="H16" s="117">
        <v>107.3</v>
      </c>
      <c r="I16" s="117">
        <v>107.3</v>
      </c>
      <c r="J16" s="117">
        <v>107.3</v>
      </c>
      <c r="K16" s="117">
        <v>107.3</v>
      </c>
      <c r="L16" s="117">
        <v>107.3</v>
      </c>
      <c r="M16" s="117">
        <v>107.3</v>
      </c>
      <c r="N16" s="117">
        <v>107.3</v>
      </c>
      <c r="O16" s="117">
        <v>107.3</v>
      </c>
      <c r="P16" s="122">
        <v>107.3</v>
      </c>
      <c r="Q16" s="108">
        <v>107.3</v>
      </c>
      <c r="R16" s="108">
        <v>107.3</v>
      </c>
      <c r="S16" s="108">
        <v>109.9</v>
      </c>
      <c r="T16" s="108">
        <v>109.9</v>
      </c>
      <c r="U16" s="108">
        <v>109.9</v>
      </c>
      <c r="V16" s="108">
        <v>109.9</v>
      </c>
      <c r="W16" s="108">
        <v>109.9</v>
      </c>
      <c r="X16" s="108">
        <v>109.9</v>
      </c>
      <c r="Y16" s="108">
        <v>109.9</v>
      </c>
      <c r="Z16" s="108">
        <v>109.9</v>
      </c>
      <c r="AA16" s="108">
        <v>109.9</v>
      </c>
      <c r="AB16" s="122">
        <v>109.9</v>
      </c>
      <c r="AC16" s="108">
        <v>109.9</v>
      </c>
      <c r="AD16" s="108">
        <v>109.9</v>
      </c>
      <c r="AE16" s="108">
        <v>112.4</v>
      </c>
      <c r="AF16" s="108">
        <v>112.4</v>
      </c>
      <c r="AG16" s="108">
        <v>112.4</v>
      </c>
      <c r="AH16" s="108">
        <v>112.4</v>
      </c>
      <c r="AI16" s="108">
        <v>112.4</v>
      </c>
      <c r="AJ16" s="108">
        <v>112.4</v>
      </c>
      <c r="AK16" s="108">
        <v>112.4</v>
      </c>
      <c r="AL16" s="108">
        <v>112.4</v>
      </c>
      <c r="AM16" s="108">
        <v>112.4</v>
      </c>
      <c r="AN16" s="122">
        <v>112.4</v>
      </c>
      <c r="AO16" s="104"/>
      <c r="AP16" s="104"/>
      <c r="AQ16" s="104"/>
      <c r="AR16" s="104"/>
      <c r="AS16" s="104"/>
      <c r="AT16" s="104"/>
      <c r="AU16" s="104"/>
    </row>
    <row r="17" spans="1:47" x14ac:dyDescent="0.25">
      <c r="A17" s="102" t="s">
        <v>98</v>
      </c>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03"/>
      <c r="AP17" s="103"/>
      <c r="AQ17" s="103"/>
      <c r="AR17" s="103"/>
      <c r="AS17" s="103"/>
      <c r="AT17" s="103"/>
      <c r="AU17" s="103"/>
    </row>
    <row r="18" spans="1:47" x14ac:dyDescent="0.25">
      <c r="A18" s="10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03"/>
      <c r="AP18" s="103"/>
      <c r="AQ18" s="103"/>
      <c r="AR18" s="103"/>
      <c r="AS18" s="103"/>
      <c r="AT18" s="103"/>
      <c r="AU18" s="103"/>
    </row>
    <row r="19" spans="1:47" ht="21" thickBot="1" x14ac:dyDescent="0.35">
      <c r="A19" s="23" t="s">
        <v>42</v>
      </c>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103"/>
      <c r="AP19" s="103"/>
      <c r="AQ19" s="103"/>
      <c r="AR19" s="103"/>
      <c r="AS19" s="103"/>
      <c r="AT19" s="103"/>
      <c r="AU19" s="103"/>
    </row>
    <row r="20" spans="1:47" x14ac:dyDescent="0.25">
      <c r="A20" s="14" t="s">
        <v>41</v>
      </c>
      <c r="B20" s="12"/>
      <c r="C20" s="12"/>
      <c r="D20" s="12"/>
      <c r="E20" s="12"/>
      <c r="F20" s="12"/>
      <c r="G20" s="12"/>
      <c r="H20" s="12"/>
      <c r="I20" s="12"/>
      <c r="J20" s="12"/>
      <c r="K20" s="12"/>
      <c r="L20" s="12"/>
      <c r="M20" s="12"/>
      <c r="N20" s="12"/>
      <c r="O20" s="110"/>
      <c r="P20" s="124"/>
      <c r="Q20" s="12"/>
      <c r="R20" s="12"/>
      <c r="S20" s="12"/>
      <c r="T20" s="12"/>
      <c r="U20" s="12"/>
      <c r="V20" s="12"/>
      <c r="W20" s="12"/>
      <c r="X20" s="12"/>
      <c r="Y20" s="12"/>
      <c r="Z20" s="12"/>
      <c r="AA20" s="110"/>
      <c r="AB20" s="124"/>
      <c r="AC20" s="110"/>
      <c r="AD20" s="110"/>
      <c r="AE20" s="110"/>
      <c r="AF20" s="110"/>
      <c r="AG20" s="110"/>
      <c r="AH20" s="110"/>
      <c r="AI20" s="110"/>
      <c r="AJ20" s="110"/>
      <c r="AK20" s="110"/>
      <c r="AL20" s="110"/>
      <c r="AM20" s="110"/>
      <c r="AN20" s="124"/>
      <c r="AO20" s="103"/>
      <c r="AP20" s="103"/>
      <c r="AQ20" s="103"/>
      <c r="AR20" s="103"/>
      <c r="AS20" s="103"/>
      <c r="AT20" s="103"/>
      <c r="AU20" s="103"/>
    </row>
    <row r="21" spans="1:47" x14ac:dyDescent="0.25">
      <c r="A21" s="15" t="s">
        <v>28</v>
      </c>
      <c r="B21" s="15" t="s">
        <v>19</v>
      </c>
      <c r="C21" s="16"/>
      <c r="D21" s="16">
        <v>68.3</v>
      </c>
      <c r="E21" s="16">
        <v>66.400000000000006</v>
      </c>
      <c r="F21" s="16">
        <v>64.3</v>
      </c>
      <c r="G21" s="16">
        <v>64.3</v>
      </c>
      <c r="H21" s="16">
        <v>64.400000000000006</v>
      </c>
      <c r="I21" s="16">
        <v>63.4</v>
      </c>
      <c r="J21" s="16">
        <v>62.1</v>
      </c>
      <c r="K21" s="16">
        <v>60.4</v>
      </c>
      <c r="L21" s="16">
        <v>60</v>
      </c>
      <c r="M21" s="16">
        <v>60.4</v>
      </c>
      <c r="N21" s="16">
        <v>59.5</v>
      </c>
      <c r="O21" s="109">
        <v>56.6</v>
      </c>
      <c r="P21" s="123">
        <v>59</v>
      </c>
      <c r="Q21" s="16">
        <v>62.3</v>
      </c>
      <c r="R21" s="16">
        <v>63.6</v>
      </c>
      <c r="S21" s="16">
        <v>63.5</v>
      </c>
      <c r="T21" s="16">
        <v>63.6</v>
      </c>
      <c r="U21" s="16">
        <v>62.7</v>
      </c>
      <c r="V21" s="16">
        <v>60.4</v>
      </c>
      <c r="W21" s="16">
        <v>60.9</v>
      </c>
      <c r="X21" s="16">
        <v>61.2</v>
      </c>
      <c r="Y21" s="16">
        <v>62.3</v>
      </c>
      <c r="Z21" s="16">
        <v>61.2</v>
      </c>
      <c r="AA21" s="109">
        <v>59.8</v>
      </c>
      <c r="AB21" s="123">
        <v>61.6</v>
      </c>
      <c r="AC21" s="109">
        <v>62.9</v>
      </c>
      <c r="AD21" s="109">
        <v>62.7</v>
      </c>
      <c r="AE21" s="109">
        <v>61.7</v>
      </c>
      <c r="AF21" s="109">
        <v>61.7</v>
      </c>
      <c r="AG21" s="109">
        <v>61.9</v>
      </c>
      <c r="AH21" s="109">
        <v>62.9</v>
      </c>
      <c r="AI21" s="109">
        <v>62.2</v>
      </c>
      <c r="AJ21" s="109">
        <v>60.8</v>
      </c>
      <c r="AK21" s="109">
        <v>61.6</v>
      </c>
      <c r="AL21" s="109">
        <v>60.9</v>
      </c>
      <c r="AM21" s="109">
        <v>63</v>
      </c>
      <c r="AN21" s="123">
        <v>69.7</v>
      </c>
      <c r="AO21" s="103"/>
      <c r="AP21" s="103"/>
      <c r="AQ21" s="103"/>
      <c r="AR21" s="103"/>
      <c r="AS21" s="103"/>
      <c r="AT21" s="103"/>
      <c r="AU21" s="103"/>
    </row>
    <row r="22" spans="1:47" x14ac:dyDescent="0.25">
      <c r="A22" s="15" t="s">
        <v>29</v>
      </c>
      <c r="B22" s="15" t="s">
        <v>20</v>
      </c>
      <c r="C22" s="16"/>
      <c r="D22" s="16">
        <v>79.400000000000006</v>
      </c>
      <c r="E22" s="16">
        <v>80.5</v>
      </c>
      <c r="F22" s="16">
        <v>83.8</v>
      </c>
      <c r="G22" s="16">
        <v>85.2</v>
      </c>
      <c r="H22" s="16">
        <v>88</v>
      </c>
      <c r="I22" s="16">
        <v>91.4</v>
      </c>
      <c r="J22" s="16">
        <v>89.9</v>
      </c>
      <c r="K22" s="16">
        <v>89.7</v>
      </c>
      <c r="L22" s="16">
        <v>90.3</v>
      </c>
      <c r="M22" s="16">
        <v>95.3</v>
      </c>
      <c r="N22" s="16">
        <v>93.8</v>
      </c>
      <c r="O22" s="109">
        <v>98.9</v>
      </c>
      <c r="P22" s="123">
        <v>99.2</v>
      </c>
      <c r="Q22" s="16">
        <v>99.6</v>
      </c>
      <c r="R22" s="16">
        <v>97.3</v>
      </c>
      <c r="S22" s="16">
        <v>99.5</v>
      </c>
      <c r="T22" s="16">
        <v>96.8</v>
      </c>
      <c r="U22" s="16">
        <v>94.2</v>
      </c>
      <c r="V22" s="16">
        <v>93.1</v>
      </c>
      <c r="W22" s="16">
        <v>94.2</v>
      </c>
      <c r="X22" s="16">
        <v>95.5</v>
      </c>
      <c r="Y22" s="16">
        <v>98.6</v>
      </c>
      <c r="Z22" s="16">
        <v>101.4</v>
      </c>
      <c r="AA22" s="109">
        <v>102.5</v>
      </c>
      <c r="AB22" s="123">
        <v>105.4</v>
      </c>
      <c r="AC22" s="109">
        <v>103.5</v>
      </c>
      <c r="AD22" s="109">
        <v>103.7</v>
      </c>
      <c r="AE22" s="109">
        <v>109.6</v>
      </c>
      <c r="AF22" s="109">
        <v>114.7</v>
      </c>
      <c r="AG22" s="109">
        <v>114.1</v>
      </c>
      <c r="AH22" s="109">
        <v>115.4</v>
      </c>
      <c r="AI22" s="109">
        <v>117.3</v>
      </c>
      <c r="AJ22" s="109">
        <v>119.6</v>
      </c>
      <c r="AK22" s="109">
        <v>122.9</v>
      </c>
      <c r="AL22" s="109">
        <v>121.4</v>
      </c>
      <c r="AM22" s="109">
        <v>114.2</v>
      </c>
      <c r="AN22" s="123">
        <v>115.3</v>
      </c>
      <c r="AO22" s="103"/>
      <c r="AP22" s="103"/>
      <c r="AQ22" s="103"/>
      <c r="AR22" s="103"/>
      <c r="AS22" s="103"/>
      <c r="AT22" s="103"/>
      <c r="AU22" s="103"/>
    </row>
    <row r="23" spans="1:47" x14ac:dyDescent="0.25">
      <c r="A23" s="15" t="s">
        <v>30</v>
      </c>
      <c r="B23" s="15" t="s">
        <v>31</v>
      </c>
      <c r="C23" s="16"/>
      <c r="D23" s="16">
        <v>99.9</v>
      </c>
      <c r="E23" s="16">
        <v>103.7</v>
      </c>
      <c r="F23" s="16">
        <v>103.5</v>
      </c>
      <c r="G23" s="16">
        <v>103.7</v>
      </c>
      <c r="H23" s="16">
        <v>105</v>
      </c>
      <c r="I23" s="16">
        <v>105</v>
      </c>
      <c r="J23" s="16">
        <v>105.2</v>
      </c>
      <c r="K23" s="16">
        <v>105.3</v>
      </c>
      <c r="L23" s="16">
        <v>105.3</v>
      </c>
      <c r="M23" s="16">
        <v>105.2</v>
      </c>
      <c r="N23" s="16">
        <v>105.3</v>
      </c>
      <c r="O23" s="109">
        <v>105.4</v>
      </c>
      <c r="P23" s="123">
        <v>105.4</v>
      </c>
      <c r="Q23" s="16">
        <v>105.7</v>
      </c>
      <c r="R23" s="16">
        <v>105.5</v>
      </c>
      <c r="S23" s="16">
        <v>105.8</v>
      </c>
      <c r="T23" s="16">
        <v>106.9</v>
      </c>
      <c r="U23" s="16">
        <v>107.3</v>
      </c>
      <c r="V23" s="16">
        <v>107.4</v>
      </c>
      <c r="W23" s="16">
        <v>107.5</v>
      </c>
      <c r="X23" s="16">
        <v>107.8</v>
      </c>
      <c r="Y23" s="16">
        <v>107.7</v>
      </c>
      <c r="Z23" s="16">
        <v>107.7</v>
      </c>
      <c r="AA23" s="109">
        <v>107.6</v>
      </c>
      <c r="AB23" s="123">
        <v>107.7</v>
      </c>
      <c r="AC23" s="109">
        <v>107.9</v>
      </c>
      <c r="AD23" s="109">
        <v>108.4</v>
      </c>
      <c r="AE23" s="109">
        <v>108.8</v>
      </c>
      <c r="AF23" s="109">
        <v>110.1</v>
      </c>
      <c r="AG23" s="109">
        <v>110.4</v>
      </c>
      <c r="AH23" s="109">
        <v>110.5</v>
      </c>
      <c r="AI23" s="109">
        <v>110.7</v>
      </c>
      <c r="AJ23" s="109">
        <v>111.1</v>
      </c>
      <c r="AK23" s="109">
        <v>110.9</v>
      </c>
      <c r="AL23" s="109">
        <v>111.1</v>
      </c>
      <c r="AM23" s="109">
        <v>110.9</v>
      </c>
      <c r="AN23" s="123">
        <v>110.8</v>
      </c>
      <c r="AO23" s="103"/>
      <c r="AP23" s="103"/>
      <c r="AQ23" s="103"/>
      <c r="AR23" s="103"/>
      <c r="AS23" s="103"/>
      <c r="AT23" s="103"/>
      <c r="AU23" s="103"/>
    </row>
    <row r="24" spans="1:47" ht="7.5" customHeight="1" x14ac:dyDescent="0.25">
      <c r="A24" s="14"/>
      <c r="B24" s="12"/>
      <c r="C24" s="12"/>
      <c r="D24" s="12"/>
      <c r="E24" s="12"/>
      <c r="F24" s="12"/>
      <c r="G24" s="12"/>
      <c r="H24" s="12"/>
      <c r="I24" s="12"/>
      <c r="J24" s="12"/>
      <c r="K24" s="12"/>
      <c r="L24" s="12"/>
      <c r="M24" s="12"/>
      <c r="N24" s="12"/>
      <c r="O24" s="111"/>
      <c r="P24" s="125"/>
      <c r="Q24" s="12"/>
      <c r="R24" s="12"/>
      <c r="S24" s="12"/>
      <c r="T24" s="12"/>
      <c r="U24" s="12"/>
      <c r="V24" s="12"/>
      <c r="W24" s="12"/>
      <c r="X24" s="12"/>
      <c r="Y24" s="12"/>
      <c r="Z24" s="12"/>
      <c r="AA24" s="111"/>
      <c r="AB24" s="125"/>
      <c r="AC24" s="111"/>
      <c r="AD24" s="111"/>
      <c r="AE24" s="111"/>
      <c r="AF24" s="111"/>
      <c r="AG24" s="111"/>
      <c r="AH24" s="111"/>
      <c r="AI24" s="111"/>
      <c r="AJ24" s="111"/>
      <c r="AK24" s="111"/>
      <c r="AL24" s="111"/>
      <c r="AM24" s="111"/>
      <c r="AN24" s="125"/>
      <c r="AO24" s="103"/>
      <c r="AP24" s="103"/>
      <c r="AQ24" s="103"/>
      <c r="AR24" s="103"/>
      <c r="AS24" s="103"/>
      <c r="AT24" s="103"/>
      <c r="AU24" s="103"/>
    </row>
    <row r="25" spans="1:47" x14ac:dyDescent="0.25">
      <c r="A25" s="14" t="s">
        <v>39</v>
      </c>
      <c r="B25" s="12"/>
      <c r="C25" s="12"/>
      <c r="D25" s="12"/>
      <c r="E25" s="12"/>
      <c r="F25" s="12"/>
      <c r="G25" s="12"/>
      <c r="H25" s="12"/>
      <c r="I25" s="12"/>
      <c r="J25" s="12"/>
      <c r="K25" s="12"/>
      <c r="L25" s="12"/>
      <c r="M25" s="12"/>
      <c r="N25" s="12"/>
      <c r="O25" s="111"/>
      <c r="P25" s="125"/>
      <c r="Q25" s="12"/>
      <c r="R25" s="12"/>
      <c r="S25" s="12"/>
      <c r="T25" s="12"/>
      <c r="U25" s="12"/>
      <c r="V25" s="12"/>
      <c r="W25" s="12"/>
      <c r="X25" s="12"/>
      <c r="Y25" s="12"/>
      <c r="Z25" s="12"/>
      <c r="AA25" s="111"/>
      <c r="AB25" s="125"/>
      <c r="AC25" s="111"/>
      <c r="AD25" s="111"/>
      <c r="AE25" s="111"/>
      <c r="AF25" s="111"/>
      <c r="AG25" s="111"/>
      <c r="AH25" s="111"/>
      <c r="AI25" s="111"/>
      <c r="AJ25" s="111"/>
      <c r="AK25" s="111"/>
      <c r="AL25" s="111"/>
      <c r="AM25" s="111"/>
      <c r="AN25" s="125"/>
      <c r="AO25" s="103"/>
      <c r="AP25" s="103"/>
      <c r="AQ25" s="103"/>
      <c r="AR25" s="103"/>
      <c r="AS25" s="103"/>
      <c r="AT25" s="103"/>
      <c r="AU25" s="103"/>
    </row>
    <row r="26" spans="1:47" x14ac:dyDescent="0.25">
      <c r="A26" s="15" t="s">
        <v>32</v>
      </c>
      <c r="B26" s="15" t="s">
        <v>16</v>
      </c>
      <c r="C26" s="16"/>
      <c r="D26" s="16">
        <v>103.5</v>
      </c>
      <c r="E26" s="16">
        <v>103.5</v>
      </c>
      <c r="F26" s="16">
        <v>103.5</v>
      </c>
      <c r="G26" s="16">
        <v>103.6</v>
      </c>
      <c r="H26" s="16">
        <v>103.6</v>
      </c>
      <c r="I26" s="16">
        <v>103.6</v>
      </c>
      <c r="J26" s="16">
        <v>102.7</v>
      </c>
      <c r="K26" s="16">
        <v>102.7</v>
      </c>
      <c r="L26" s="16">
        <v>102.7</v>
      </c>
      <c r="M26" s="16">
        <v>103.1</v>
      </c>
      <c r="N26" s="16">
        <v>103.1</v>
      </c>
      <c r="O26" s="109">
        <v>103.1</v>
      </c>
      <c r="P26" s="123">
        <v>104</v>
      </c>
      <c r="Q26" s="16">
        <v>104</v>
      </c>
      <c r="R26" s="16">
        <v>104</v>
      </c>
      <c r="S26" s="16">
        <v>103.6</v>
      </c>
      <c r="T26" s="16">
        <v>103.6</v>
      </c>
      <c r="U26" s="16">
        <v>103.6</v>
      </c>
      <c r="V26" s="16">
        <v>104.2</v>
      </c>
      <c r="W26" s="16">
        <v>104.2</v>
      </c>
      <c r="X26" s="16">
        <v>104.2</v>
      </c>
      <c r="Y26" s="16">
        <v>104.2</v>
      </c>
      <c r="Z26" s="16">
        <v>104.2</v>
      </c>
      <c r="AA26" s="109">
        <v>104.2</v>
      </c>
      <c r="AB26" s="123">
        <v>105.2</v>
      </c>
      <c r="AC26" s="109">
        <v>105.2</v>
      </c>
      <c r="AD26" s="109">
        <v>105.2</v>
      </c>
      <c r="AE26" s="109">
        <v>105.1</v>
      </c>
      <c r="AF26" s="109">
        <v>105.1</v>
      </c>
      <c r="AG26" s="109">
        <v>105.1</v>
      </c>
      <c r="AH26" s="109">
        <v>105.2</v>
      </c>
      <c r="AI26" s="109">
        <v>105.2</v>
      </c>
      <c r="AJ26" s="109">
        <v>105.2</v>
      </c>
      <c r="AK26" s="109">
        <v>105.3</v>
      </c>
      <c r="AL26" s="109">
        <v>105.4</v>
      </c>
      <c r="AM26" s="109">
        <v>105.4</v>
      </c>
      <c r="AN26" s="123">
        <v>106.7</v>
      </c>
      <c r="AO26" s="103"/>
      <c r="AP26" s="103"/>
      <c r="AQ26" s="103"/>
      <c r="AR26" s="103"/>
      <c r="AS26" s="103"/>
      <c r="AT26" s="103"/>
      <c r="AU26" s="103"/>
    </row>
    <row r="27" spans="1:47" x14ac:dyDescent="0.25">
      <c r="A27" s="15" t="s">
        <v>34</v>
      </c>
      <c r="B27" s="15" t="s">
        <v>43</v>
      </c>
      <c r="C27" s="16"/>
      <c r="D27" s="16">
        <v>101.4</v>
      </c>
      <c r="E27" s="16">
        <v>101.4</v>
      </c>
      <c r="F27" s="16">
        <v>101.4</v>
      </c>
      <c r="G27" s="16">
        <v>102</v>
      </c>
      <c r="H27" s="16">
        <v>102</v>
      </c>
      <c r="I27" s="16">
        <v>102</v>
      </c>
      <c r="J27" s="16">
        <v>102.8</v>
      </c>
      <c r="K27" s="16">
        <v>102.8</v>
      </c>
      <c r="L27" s="16">
        <v>102.8</v>
      </c>
      <c r="M27" s="16">
        <v>102.8</v>
      </c>
      <c r="N27" s="16">
        <v>102.8</v>
      </c>
      <c r="O27" s="109">
        <v>102.8</v>
      </c>
      <c r="P27" s="123">
        <v>103.4</v>
      </c>
      <c r="Q27" s="16">
        <v>103.5</v>
      </c>
      <c r="R27" s="16">
        <v>103.7</v>
      </c>
      <c r="S27" s="16">
        <v>103.7</v>
      </c>
      <c r="T27" s="16">
        <v>103.7</v>
      </c>
      <c r="U27" s="16">
        <v>103.7</v>
      </c>
      <c r="V27" s="16">
        <v>104.6</v>
      </c>
      <c r="W27" s="16">
        <v>104.6</v>
      </c>
      <c r="X27" s="16">
        <v>104.6</v>
      </c>
      <c r="Y27" s="16">
        <v>104.6</v>
      </c>
      <c r="Z27" s="16">
        <v>104.6</v>
      </c>
      <c r="AA27" s="109">
        <v>104.6</v>
      </c>
      <c r="AB27" s="123">
        <v>105.6</v>
      </c>
      <c r="AC27" s="109">
        <v>105.6</v>
      </c>
      <c r="AD27" s="109">
        <v>105.6</v>
      </c>
      <c r="AE27" s="109">
        <v>105.9</v>
      </c>
      <c r="AF27" s="109">
        <v>105.9</v>
      </c>
      <c r="AG27" s="109">
        <v>105.9</v>
      </c>
      <c r="AH27" s="109">
        <v>108.2</v>
      </c>
      <c r="AI27" s="109">
        <v>108.2</v>
      </c>
      <c r="AJ27" s="109">
        <v>108.2</v>
      </c>
      <c r="AK27" s="109">
        <v>109.5</v>
      </c>
      <c r="AL27" s="109">
        <v>109.5</v>
      </c>
      <c r="AM27" s="109">
        <v>109.5</v>
      </c>
      <c r="AN27" s="123">
        <v>110</v>
      </c>
      <c r="AO27" s="103"/>
      <c r="AP27" s="103"/>
      <c r="AQ27" s="103"/>
      <c r="AR27" s="103"/>
      <c r="AS27" s="103"/>
      <c r="AT27" s="103"/>
      <c r="AU27" s="103"/>
    </row>
    <row r="28" spans="1:47" x14ac:dyDescent="0.25">
      <c r="A28" s="15" t="s">
        <v>36</v>
      </c>
      <c r="B28" s="15" t="s">
        <v>37</v>
      </c>
      <c r="C28" s="16"/>
      <c r="D28" s="16">
        <v>96.2</v>
      </c>
      <c r="E28" s="16">
        <v>96.2</v>
      </c>
      <c r="F28" s="16">
        <v>96.2</v>
      </c>
      <c r="G28" s="16">
        <v>96.2</v>
      </c>
      <c r="H28" s="16">
        <v>96.2</v>
      </c>
      <c r="I28" s="16">
        <v>96.2</v>
      </c>
      <c r="J28" s="16">
        <v>96.2</v>
      </c>
      <c r="K28" s="16">
        <v>97.2</v>
      </c>
      <c r="L28" s="16">
        <v>97.2</v>
      </c>
      <c r="M28" s="16">
        <v>97.2</v>
      </c>
      <c r="N28" s="16">
        <v>97.2</v>
      </c>
      <c r="O28" s="109">
        <v>97.2</v>
      </c>
      <c r="P28" s="123">
        <v>97.2</v>
      </c>
      <c r="Q28" s="16">
        <v>97.2</v>
      </c>
      <c r="R28" s="16">
        <v>97.2</v>
      </c>
      <c r="S28" s="16">
        <v>100.5</v>
      </c>
      <c r="T28" s="16">
        <v>100.5</v>
      </c>
      <c r="U28" s="16">
        <v>100.5</v>
      </c>
      <c r="V28" s="16">
        <v>101.6</v>
      </c>
      <c r="W28" s="16">
        <v>101.6</v>
      </c>
      <c r="X28" s="16">
        <v>101.6</v>
      </c>
      <c r="Y28" s="16">
        <v>103.8</v>
      </c>
      <c r="Z28" s="16">
        <v>104.3</v>
      </c>
      <c r="AA28" s="109">
        <v>104.3</v>
      </c>
      <c r="AB28" s="123">
        <v>104.3</v>
      </c>
      <c r="AC28" s="109">
        <v>104.3</v>
      </c>
      <c r="AD28" s="109">
        <v>104.3</v>
      </c>
      <c r="AE28" s="109">
        <v>104.3</v>
      </c>
      <c r="AF28" s="109">
        <v>104.3</v>
      </c>
      <c r="AG28" s="109">
        <v>104.3</v>
      </c>
      <c r="AH28" s="109">
        <v>104.3</v>
      </c>
      <c r="AI28" s="109">
        <v>104.3</v>
      </c>
      <c r="AJ28" s="109">
        <v>104.3</v>
      </c>
      <c r="AK28" s="109">
        <v>105.2</v>
      </c>
      <c r="AL28" s="109">
        <v>105.2</v>
      </c>
      <c r="AM28" s="109">
        <v>105.2</v>
      </c>
      <c r="AN28" s="123">
        <v>106.8</v>
      </c>
      <c r="AO28" s="103"/>
      <c r="AP28" s="103"/>
      <c r="AQ28" s="103"/>
      <c r="AR28" s="103"/>
      <c r="AS28" s="103"/>
      <c r="AT28" s="103"/>
      <c r="AU28" s="103"/>
    </row>
    <row r="29" spans="1:47" ht="9" customHeight="1" x14ac:dyDescent="0.25">
      <c r="A29" s="14"/>
      <c r="B29" s="12"/>
      <c r="C29" s="12"/>
      <c r="D29" s="12"/>
      <c r="E29" s="12"/>
      <c r="F29" s="12"/>
      <c r="G29" s="12"/>
      <c r="H29" s="12"/>
      <c r="I29" s="12"/>
      <c r="J29" s="12"/>
      <c r="K29" s="12"/>
      <c r="L29" s="12"/>
      <c r="M29" s="12"/>
      <c r="N29" s="12"/>
      <c r="O29" s="111"/>
      <c r="P29" s="125"/>
      <c r="Q29" s="12"/>
      <c r="R29" s="12"/>
      <c r="S29" s="12"/>
      <c r="T29" s="12"/>
      <c r="U29" s="12"/>
      <c r="V29" s="12"/>
      <c r="W29" s="12"/>
      <c r="X29" s="12"/>
      <c r="Y29" s="12"/>
      <c r="Z29" s="12"/>
      <c r="AA29" s="111"/>
      <c r="AB29" s="125"/>
      <c r="AC29" s="111"/>
      <c r="AD29" s="111"/>
      <c r="AE29" s="111"/>
      <c r="AF29" s="111"/>
      <c r="AG29" s="111"/>
      <c r="AH29" s="111"/>
      <c r="AI29" s="111"/>
      <c r="AJ29" s="111"/>
      <c r="AK29" s="111"/>
      <c r="AL29" s="111"/>
      <c r="AM29" s="111"/>
      <c r="AN29" s="125"/>
      <c r="AO29" s="103"/>
      <c r="AP29" s="103"/>
      <c r="AQ29" s="103"/>
      <c r="AR29" s="103"/>
      <c r="AS29" s="103"/>
      <c r="AT29" s="103"/>
      <c r="AU29" s="103"/>
    </row>
    <row r="30" spans="1:47" x14ac:dyDescent="0.25">
      <c r="A30" s="14" t="s">
        <v>38</v>
      </c>
      <c r="B30" s="12"/>
      <c r="C30" s="12"/>
      <c r="D30" s="12"/>
      <c r="E30" s="12"/>
      <c r="F30" s="12"/>
      <c r="G30" s="12"/>
      <c r="H30" s="12"/>
      <c r="I30" s="12"/>
      <c r="J30" s="12"/>
      <c r="K30" s="12"/>
      <c r="L30" s="12"/>
      <c r="M30" s="12"/>
      <c r="N30" s="12"/>
      <c r="O30" s="111"/>
      <c r="P30" s="125"/>
      <c r="Q30" s="12"/>
      <c r="R30" s="12"/>
      <c r="S30" s="12"/>
      <c r="T30" s="12"/>
      <c r="U30" s="12"/>
      <c r="V30" s="12"/>
      <c r="W30" s="12"/>
      <c r="X30" s="12"/>
      <c r="Y30" s="12"/>
      <c r="Z30" s="12"/>
      <c r="AA30" s="111"/>
      <c r="AB30" s="125"/>
      <c r="AC30" s="111"/>
      <c r="AD30" s="111"/>
      <c r="AE30" s="111"/>
      <c r="AF30" s="111"/>
      <c r="AG30" s="111"/>
      <c r="AH30" s="111"/>
      <c r="AI30" s="111"/>
      <c r="AJ30" s="111"/>
      <c r="AK30" s="111"/>
      <c r="AL30" s="111"/>
      <c r="AM30" s="111"/>
      <c r="AN30" s="125"/>
      <c r="AO30" s="103"/>
      <c r="AP30" s="103"/>
      <c r="AQ30" s="103"/>
      <c r="AR30" s="103"/>
      <c r="AS30" s="103"/>
      <c r="AT30" s="103"/>
      <c r="AU30" s="103"/>
    </row>
    <row r="31" spans="1:47" x14ac:dyDescent="0.25">
      <c r="A31" s="15" t="s">
        <v>33</v>
      </c>
      <c r="B31" s="15" t="s">
        <v>16</v>
      </c>
      <c r="C31" s="16"/>
      <c r="D31" s="16">
        <v>104.6</v>
      </c>
      <c r="E31" s="16">
        <v>104.6</v>
      </c>
      <c r="F31" s="16">
        <v>104.6</v>
      </c>
      <c r="G31" s="16">
        <v>104.7</v>
      </c>
      <c r="H31" s="16">
        <v>104.7</v>
      </c>
      <c r="I31" s="16">
        <v>104.7</v>
      </c>
      <c r="J31" s="16">
        <v>103.6</v>
      </c>
      <c r="K31" s="16">
        <v>103.6</v>
      </c>
      <c r="L31" s="16">
        <v>103.6</v>
      </c>
      <c r="M31" s="16">
        <v>103.6</v>
      </c>
      <c r="N31" s="16">
        <v>103.6</v>
      </c>
      <c r="O31" s="109">
        <v>103.6</v>
      </c>
      <c r="P31" s="123">
        <v>102.9</v>
      </c>
      <c r="Q31" s="126">
        <v>102.9</v>
      </c>
      <c r="R31" s="16">
        <v>102.9</v>
      </c>
      <c r="S31" s="16">
        <v>102.7</v>
      </c>
      <c r="T31" s="16">
        <v>102.7</v>
      </c>
      <c r="U31" s="16">
        <v>102.7</v>
      </c>
      <c r="V31" s="16">
        <v>103</v>
      </c>
      <c r="W31" s="16">
        <v>103</v>
      </c>
      <c r="X31" s="16">
        <v>103</v>
      </c>
      <c r="Y31" s="16">
        <v>103</v>
      </c>
      <c r="Z31" s="16">
        <v>103</v>
      </c>
      <c r="AA31" s="109">
        <v>103</v>
      </c>
      <c r="AB31" s="123">
        <v>104.2</v>
      </c>
      <c r="AC31" s="109">
        <v>104.2</v>
      </c>
      <c r="AD31" s="109">
        <v>104.2</v>
      </c>
      <c r="AE31" s="109">
        <v>104.2</v>
      </c>
      <c r="AF31" s="109">
        <v>104.2</v>
      </c>
      <c r="AG31" s="109">
        <v>104.2</v>
      </c>
      <c r="AH31" s="109">
        <v>104</v>
      </c>
      <c r="AI31" s="109">
        <v>104</v>
      </c>
      <c r="AJ31" s="109">
        <v>104</v>
      </c>
      <c r="AK31" s="109">
        <v>104</v>
      </c>
      <c r="AL31" s="109">
        <v>104.2</v>
      </c>
      <c r="AM31" s="109">
        <v>104.2</v>
      </c>
      <c r="AN31" s="123">
        <v>105.6</v>
      </c>
      <c r="AO31" s="103"/>
      <c r="AP31" s="103"/>
      <c r="AQ31" s="103"/>
      <c r="AR31" s="103"/>
      <c r="AS31" s="103"/>
      <c r="AT31" s="103"/>
      <c r="AU31" s="103"/>
    </row>
    <row r="32" spans="1:47" x14ac:dyDescent="0.25">
      <c r="A32" s="15" t="s">
        <v>35</v>
      </c>
      <c r="B32" s="15" t="s">
        <v>43</v>
      </c>
      <c r="C32" s="16"/>
      <c r="D32" s="16">
        <v>101.4</v>
      </c>
      <c r="E32" s="16">
        <v>101.4</v>
      </c>
      <c r="F32" s="16">
        <v>101.4</v>
      </c>
      <c r="G32" s="16">
        <v>102</v>
      </c>
      <c r="H32" s="16">
        <v>102</v>
      </c>
      <c r="I32" s="16">
        <v>102</v>
      </c>
      <c r="J32" s="16">
        <v>102.8</v>
      </c>
      <c r="K32" s="16">
        <v>102.8</v>
      </c>
      <c r="L32" s="16">
        <v>102.8</v>
      </c>
      <c r="M32" s="16">
        <v>102.8</v>
      </c>
      <c r="N32" s="16">
        <v>102.8</v>
      </c>
      <c r="O32" s="109">
        <v>102.8</v>
      </c>
      <c r="P32" s="123">
        <v>103.4</v>
      </c>
      <c r="Q32" s="16">
        <v>103.5</v>
      </c>
      <c r="R32" s="16">
        <v>103.7</v>
      </c>
      <c r="S32" s="16">
        <v>103.7</v>
      </c>
      <c r="T32" s="16">
        <v>103.7</v>
      </c>
      <c r="U32" s="16">
        <v>103.7</v>
      </c>
      <c r="V32" s="16">
        <v>104.6</v>
      </c>
      <c r="W32" s="16">
        <v>104.6</v>
      </c>
      <c r="X32" s="16">
        <v>104.6</v>
      </c>
      <c r="Y32" s="16">
        <v>104.6</v>
      </c>
      <c r="Z32" s="16">
        <v>104.6</v>
      </c>
      <c r="AA32" s="109">
        <v>104.6</v>
      </c>
      <c r="AB32" s="123">
        <v>105.6</v>
      </c>
      <c r="AC32" s="109">
        <v>105.6</v>
      </c>
      <c r="AD32" s="109">
        <v>105.6</v>
      </c>
      <c r="AE32" s="109">
        <v>105.9</v>
      </c>
      <c r="AF32" s="109">
        <v>105.9</v>
      </c>
      <c r="AG32" s="109">
        <v>105.9</v>
      </c>
      <c r="AH32" s="109">
        <v>108.2</v>
      </c>
      <c r="AI32" s="109">
        <v>108.2</v>
      </c>
      <c r="AJ32" s="109">
        <v>108.2</v>
      </c>
      <c r="AK32" s="109">
        <v>109.5</v>
      </c>
      <c r="AL32" s="109">
        <v>109.5</v>
      </c>
      <c r="AM32" s="109">
        <v>109.5</v>
      </c>
      <c r="AN32" s="123">
        <v>110</v>
      </c>
      <c r="AO32" s="103"/>
      <c r="AP32" s="103"/>
      <c r="AQ32" s="103"/>
      <c r="AR32" s="103"/>
      <c r="AS32" s="103"/>
      <c r="AT32" s="103"/>
      <c r="AU32" s="103"/>
    </row>
    <row r="33" spans="1:47" x14ac:dyDescent="0.25">
      <c r="A33" s="15" t="s">
        <v>40</v>
      </c>
      <c r="B33" s="15" t="s">
        <v>37</v>
      </c>
      <c r="C33" s="16"/>
      <c r="D33" s="16">
        <v>97.2</v>
      </c>
      <c r="E33" s="16">
        <v>97.2</v>
      </c>
      <c r="F33" s="16">
        <v>97.2</v>
      </c>
      <c r="G33" s="16">
        <v>97.2</v>
      </c>
      <c r="H33" s="16">
        <v>97.2</v>
      </c>
      <c r="I33" s="16">
        <v>97.2</v>
      </c>
      <c r="J33" s="16">
        <v>97.2</v>
      </c>
      <c r="K33" s="16">
        <v>97.8</v>
      </c>
      <c r="L33" s="16">
        <v>97.8</v>
      </c>
      <c r="M33" s="16">
        <v>97.8</v>
      </c>
      <c r="N33" s="16">
        <v>97.8</v>
      </c>
      <c r="O33" s="109">
        <v>97.8</v>
      </c>
      <c r="P33" s="123">
        <v>98.2</v>
      </c>
      <c r="Q33" s="16">
        <v>98.2</v>
      </c>
      <c r="R33" s="16">
        <v>98.2</v>
      </c>
      <c r="S33" s="16">
        <v>101.3</v>
      </c>
      <c r="T33" s="16">
        <v>101.3</v>
      </c>
      <c r="U33" s="16">
        <v>101.3</v>
      </c>
      <c r="V33" s="16">
        <v>102.4</v>
      </c>
      <c r="W33" s="16">
        <v>102.4</v>
      </c>
      <c r="X33" s="16">
        <v>102.4</v>
      </c>
      <c r="Y33" s="16">
        <v>104.5</v>
      </c>
      <c r="Z33" s="16">
        <v>105.3</v>
      </c>
      <c r="AA33" s="109">
        <v>105.3</v>
      </c>
      <c r="AB33" s="123">
        <v>105.3</v>
      </c>
      <c r="AC33" s="109">
        <v>105.3</v>
      </c>
      <c r="AD33" s="109">
        <v>105.3</v>
      </c>
      <c r="AE33" s="109">
        <v>105.3</v>
      </c>
      <c r="AF33" s="109">
        <v>105.3</v>
      </c>
      <c r="AG33" s="109">
        <v>105.3</v>
      </c>
      <c r="AH33" s="109">
        <v>105.5</v>
      </c>
      <c r="AI33" s="109">
        <v>105.5</v>
      </c>
      <c r="AJ33" s="109">
        <v>105.5</v>
      </c>
      <c r="AK33" s="109">
        <v>106.2</v>
      </c>
      <c r="AL33" s="109">
        <v>106.2</v>
      </c>
      <c r="AM33" s="109">
        <v>106.2</v>
      </c>
      <c r="AN33" s="123">
        <v>107.8</v>
      </c>
      <c r="AO33" s="103"/>
      <c r="AP33" s="103"/>
      <c r="AQ33" s="103"/>
      <c r="AR33" s="103"/>
      <c r="AS33" s="103"/>
      <c r="AT33" s="103"/>
      <c r="AU33" s="103"/>
    </row>
    <row r="34" spans="1:47" x14ac:dyDescent="0.25">
      <c r="AO34" s="103"/>
      <c r="AP34" s="103"/>
      <c r="AQ34" s="103"/>
      <c r="AR34" s="103"/>
      <c r="AS34" s="103"/>
      <c r="AT34" s="103"/>
      <c r="AU34" s="103"/>
    </row>
    <row r="35" spans="1:47" x14ac:dyDescent="0.25">
      <c r="AO35" s="103"/>
      <c r="AP35" s="103"/>
      <c r="AQ35" s="103"/>
      <c r="AR35" s="103"/>
      <c r="AS35" s="103"/>
      <c r="AT35" s="103"/>
      <c r="AU35" s="103"/>
    </row>
    <row r="36" spans="1:47" x14ac:dyDescent="0.25">
      <c r="A36" s="42" t="s">
        <v>99</v>
      </c>
      <c r="B36" s="41"/>
      <c r="C36" s="41"/>
      <c r="D36" s="41"/>
      <c r="E36" s="41"/>
      <c r="F36" s="41"/>
      <c r="G36" s="43" t="s">
        <v>70</v>
      </c>
      <c r="H36" s="41"/>
      <c r="I36" s="41"/>
      <c r="J36" s="41"/>
      <c r="K36" s="41"/>
      <c r="L36" s="41"/>
      <c r="M36" s="41"/>
      <c r="N36" s="41"/>
      <c r="O36" s="43"/>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103"/>
      <c r="AP36" s="103"/>
      <c r="AQ36" s="103"/>
      <c r="AR36" s="103"/>
      <c r="AS36" s="103"/>
      <c r="AT36" s="103"/>
      <c r="AU36" s="103"/>
    </row>
    <row r="37" spans="1:47" x14ac:dyDescent="0.25">
      <c r="A37" s="44" t="s">
        <v>71</v>
      </c>
      <c r="B37" s="44" t="s">
        <v>93</v>
      </c>
      <c r="C37" s="44"/>
      <c r="D37" s="41"/>
      <c r="E37" s="41"/>
      <c r="F37" s="41"/>
      <c r="G37" s="44" t="s">
        <v>99</v>
      </c>
      <c r="H37" s="44"/>
      <c r="I37" s="44"/>
      <c r="J37" s="44"/>
      <c r="K37" s="44"/>
      <c r="L37" s="44"/>
      <c r="M37" s="44"/>
      <c r="N37" s="44"/>
      <c r="O37" s="44"/>
      <c r="P37" s="44"/>
      <c r="Q37" s="44"/>
      <c r="R37" s="44"/>
      <c r="S37" s="45" t="s">
        <v>72</v>
      </c>
      <c r="T37" s="45" t="s">
        <v>73</v>
      </c>
      <c r="U37" s="41"/>
      <c r="V37" s="41"/>
      <c r="W37" s="41"/>
      <c r="X37" s="41"/>
      <c r="Y37" s="41"/>
      <c r="Z37" s="41"/>
      <c r="AA37" s="41"/>
      <c r="AB37" s="41"/>
      <c r="AC37" s="41"/>
      <c r="AD37" s="41"/>
      <c r="AE37" s="41"/>
      <c r="AF37" s="41"/>
      <c r="AG37" s="41"/>
      <c r="AH37" s="41"/>
      <c r="AI37" s="41"/>
      <c r="AJ37" s="41"/>
      <c r="AK37" s="41"/>
      <c r="AL37" s="41"/>
      <c r="AM37" s="41"/>
      <c r="AN37" s="41"/>
      <c r="AO37" s="103"/>
      <c r="AP37" s="103"/>
      <c r="AQ37" s="103"/>
      <c r="AR37" s="103"/>
      <c r="AS37" s="103"/>
      <c r="AT37" s="103"/>
      <c r="AU37" s="103"/>
    </row>
    <row r="38" spans="1:47" x14ac:dyDescent="0.25">
      <c r="A38" s="44" t="s">
        <v>74</v>
      </c>
      <c r="B38" s="46" t="s">
        <v>101</v>
      </c>
      <c r="C38" s="44"/>
      <c r="D38" s="41"/>
      <c r="E38" s="41"/>
      <c r="F38" s="41"/>
      <c r="G38" s="44" t="s">
        <v>74</v>
      </c>
      <c r="H38" s="44"/>
      <c r="I38" s="46" t="s">
        <v>101</v>
      </c>
      <c r="J38" s="44"/>
      <c r="K38" s="44"/>
      <c r="L38" s="44"/>
      <c r="M38" s="44"/>
      <c r="N38" s="44"/>
      <c r="O38" s="44"/>
      <c r="P38" s="44"/>
      <c r="Q38" s="46"/>
      <c r="R38" s="44"/>
      <c r="S38" s="47">
        <v>1</v>
      </c>
      <c r="T38" s="47">
        <v>2019</v>
      </c>
      <c r="U38" s="41"/>
      <c r="V38" s="41"/>
      <c r="W38" s="41"/>
      <c r="X38" s="41"/>
      <c r="Y38" s="41"/>
      <c r="Z38" s="41"/>
      <c r="AA38" s="41"/>
      <c r="AB38" s="41"/>
      <c r="AC38" s="41"/>
      <c r="AD38" s="41"/>
      <c r="AE38" s="41"/>
      <c r="AF38" s="41"/>
      <c r="AG38" s="41"/>
      <c r="AH38" s="41"/>
      <c r="AI38" s="41"/>
      <c r="AJ38" s="41"/>
      <c r="AK38" s="41"/>
      <c r="AL38" s="41"/>
      <c r="AM38" s="41"/>
      <c r="AN38" s="41"/>
      <c r="AO38" s="103"/>
      <c r="AP38" s="103"/>
      <c r="AQ38" s="103"/>
      <c r="AR38" s="103"/>
      <c r="AS38" s="103"/>
      <c r="AT38" s="103"/>
      <c r="AU38" s="103"/>
    </row>
    <row r="39" spans="1:47" x14ac:dyDescent="0.25">
      <c r="A39" s="44" t="s">
        <v>75</v>
      </c>
      <c r="B39" s="44" t="s">
        <v>76</v>
      </c>
      <c r="C39" s="44"/>
      <c r="D39" s="41"/>
      <c r="E39" s="41"/>
      <c r="F39" s="41"/>
      <c r="G39" s="44" t="s">
        <v>75</v>
      </c>
      <c r="H39" s="44"/>
      <c r="I39" s="44" t="s">
        <v>76</v>
      </c>
      <c r="J39" s="44"/>
      <c r="K39" s="44"/>
      <c r="L39" s="44"/>
      <c r="M39" s="44"/>
      <c r="N39" s="44"/>
      <c r="O39" s="44"/>
      <c r="P39" s="44"/>
      <c r="Q39" s="44"/>
      <c r="R39" s="44"/>
      <c r="S39" s="48" t="s">
        <v>100</v>
      </c>
      <c r="T39" s="41"/>
      <c r="U39" s="41"/>
      <c r="V39" s="41"/>
      <c r="W39" s="41"/>
      <c r="X39" s="41"/>
      <c r="Y39" s="41"/>
      <c r="Z39" s="41"/>
      <c r="AA39" s="41"/>
      <c r="AB39" s="41"/>
      <c r="AC39" s="41"/>
      <c r="AD39" s="41"/>
      <c r="AE39" s="41"/>
      <c r="AF39" s="41"/>
      <c r="AG39" s="41"/>
      <c r="AH39" s="41"/>
      <c r="AI39" s="41"/>
      <c r="AJ39" s="41"/>
      <c r="AK39" s="41"/>
      <c r="AL39" s="41"/>
      <c r="AM39" s="41"/>
      <c r="AN39" s="41"/>
      <c r="AO39" s="103"/>
      <c r="AP39" s="103"/>
      <c r="AQ39" s="103"/>
      <c r="AR39" s="103"/>
      <c r="AS39" s="103"/>
      <c r="AT39" s="103"/>
      <c r="AU39" s="103"/>
    </row>
  </sheetData>
  <sheetProtection sheet="1" objects="1" scenarios="1"/>
  <conditionalFormatting sqref="E6:AA6 C6 AC6:AM6">
    <cfRule type="expression" dxfId="12" priority="20">
      <formula>#REF!=1</formula>
    </cfRule>
  </conditionalFormatting>
  <conditionalFormatting sqref="E7:AA8 O9:AA16 AC7:AM16 C7:C16 C20:C33">
    <cfRule type="expression" dxfId="11" priority="19">
      <formula>#REF!=1</formula>
    </cfRule>
  </conditionalFormatting>
  <conditionalFormatting sqref="E20:AA33 AC20:AM33">
    <cfRule type="expression" dxfId="10" priority="18">
      <formula>#REF!=1</formula>
    </cfRule>
  </conditionalFormatting>
  <conditionalFormatting sqref="E9:N16">
    <cfRule type="expression" dxfId="9" priority="17">
      <formula>#REF!=1</formula>
    </cfRule>
  </conditionalFormatting>
  <conditionalFormatting sqref="D6">
    <cfRule type="expression" dxfId="8" priority="12">
      <formula>#REF!=1</formula>
    </cfRule>
  </conditionalFormatting>
  <conditionalFormatting sqref="D7:D16">
    <cfRule type="expression" dxfId="7" priority="11">
      <formula>#REF!=1</formula>
    </cfRule>
  </conditionalFormatting>
  <conditionalFormatting sqref="D20:D33">
    <cfRule type="expression" dxfId="6" priority="10">
      <formula>#REF!=1</formula>
    </cfRule>
  </conditionalFormatting>
  <conditionalFormatting sqref="AB6">
    <cfRule type="expression" dxfId="5" priority="6">
      <formula>#REF!=1</formula>
    </cfRule>
  </conditionalFormatting>
  <conditionalFormatting sqref="AB7:AB16">
    <cfRule type="expression" dxfId="4" priority="5">
      <formula>#REF!=1</formula>
    </cfRule>
  </conditionalFormatting>
  <conditionalFormatting sqref="AB20:AB33">
    <cfRule type="expression" dxfId="3" priority="4">
      <formula>#REF!=1</formula>
    </cfRule>
  </conditionalFormatting>
  <conditionalFormatting sqref="AN6">
    <cfRule type="expression" dxfId="2" priority="3">
      <formula>#REF!=1</formula>
    </cfRule>
  </conditionalFormatting>
  <conditionalFormatting sqref="AN7:AN16">
    <cfRule type="expression" dxfId="1" priority="2">
      <formula>#REF!=1</formula>
    </cfRule>
  </conditionalFormatting>
  <conditionalFormatting sqref="AN20:AN33">
    <cfRule type="expression" dxfId="0" priority="1">
      <formula>#REF!=1</formula>
    </cfRule>
  </conditionalFormatting>
  <hyperlinks>
    <hyperlink ref="B38" r:id="rId1"/>
    <hyperlink ref="I38" r:id="rId2"/>
  </hyperlinks>
  <pageMargins left="0.7" right="0.7" top="0.75" bottom="0.75" header="0.3" footer="0.3"/>
  <pageSetup paperSize="9"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B1:Q44"/>
  <sheetViews>
    <sheetView showGridLines="0" workbookViewId="0">
      <selection activeCell="S10" sqref="S10"/>
    </sheetView>
  </sheetViews>
  <sheetFormatPr defaultColWidth="0" defaultRowHeight="0" customHeight="1" zeroHeight="1" x14ac:dyDescent="0.2"/>
  <cols>
    <col min="1" max="1" width="2.42578125" style="1" customWidth="1"/>
    <col min="2" max="5" width="9.140625" style="1" customWidth="1"/>
    <col min="6" max="6" width="6.7109375" style="1" customWidth="1"/>
    <col min="7" max="7" width="15" style="1" customWidth="1"/>
    <col min="8" max="8" width="5.28515625" style="1" customWidth="1"/>
    <col min="9" max="9" width="2.85546875" style="1" customWidth="1"/>
    <col min="10" max="10" width="3.5703125" style="1" customWidth="1"/>
    <col min="11" max="12" width="9.140625" style="1" customWidth="1"/>
    <col min="13" max="13" width="4.28515625" style="1" customWidth="1"/>
    <col min="14" max="14" width="5.28515625" style="1" customWidth="1"/>
    <col min="15" max="16" width="9.140625" style="1" customWidth="1"/>
    <col min="17" max="17" width="21" style="1" customWidth="1"/>
    <col min="18" max="26" width="9.140625" style="1" customWidth="1"/>
    <col min="27" max="16384" width="0" style="1" hidden="1"/>
  </cols>
  <sheetData>
    <row r="1" spans="2:17" ht="12.75" x14ac:dyDescent="0.2"/>
    <row r="2" spans="2:17" ht="20.25" x14ac:dyDescent="0.3">
      <c r="B2" s="17" t="s">
        <v>44</v>
      </c>
      <c r="C2" s="40"/>
      <c r="D2" s="40"/>
      <c r="J2" s="24"/>
      <c r="K2" s="17" t="s">
        <v>45</v>
      </c>
      <c r="L2" s="40"/>
      <c r="M2" s="40"/>
      <c r="P2" s="25"/>
    </row>
    <row r="3" spans="2:17" ht="12.75" x14ac:dyDescent="0.2">
      <c r="J3" s="24"/>
    </row>
    <row r="4" spans="2:17" ht="18" x14ac:dyDescent="0.25">
      <c r="B4" s="26" t="s">
        <v>68</v>
      </c>
      <c r="J4" s="24"/>
      <c r="K4" s="26" t="s">
        <v>46</v>
      </c>
    </row>
    <row r="5" spans="2:17" ht="12.75" x14ac:dyDescent="0.2">
      <c r="J5" s="24"/>
    </row>
    <row r="6" spans="2:17" ht="12.75" x14ac:dyDescent="0.2">
      <c r="B6" s="127" t="s">
        <v>47</v>
      </c>
      <c r="C6" s="127"/>
      <c r="D6" s="127"/>
      <c r="E6" s="127"/>
      <c r="F6" s="127"/>
      <c r="G6" s="127"/>
      <c r="H6" s="127"/>
      <c r="J6" s="24"/>
      <c r="K6" s="27" t="s">
        <v>48</v>
      </c>
    </row>
    <row r="7" spans="2:17" ht="12.75" x14ac:dyDescent="0.2">
      <c r="B7" s="127"/>
      <c r="C7" s="127"/>
      <c r="D7" s="127"/>
      <c r="E7" s="127"/>
      <c r="F7" s="127"/>
      <c r="G7" s="127"/>
      <c r="H7" s="127"/>
      <c r="J7" s="24"/>
      <c r="K7" s="127" t="s">
        <v>49</v>
      </c>
      <c r="L7" s="127"/>
      <c r="M7" s="127"/>
      <c r="N7" s="127"/>
      <c r="O7" s="127"/>
      <c r="P7" s="127"/>
      <c r="Q7" s="127"/>
    </row>
    <row r="8" spans="2:17" ht="12.75" x14ac:dyDescent="0.2">
      <c r="B8" s="128"/>
      <c r="C8" s="128"/>
      <c r="D8" s="128"/>
      <c r="E8" s="128"/>
      <c r="F8" s="128"/>
      <c r="G8" s="128"/>
      <c r="H8" s="128"/>
      <c r="J8" s="24"/>
      <c r="K8" s="127"/>
      <c r="L8" s="127"/>
      <c r="M8" s="127"/>
      <c r="N8" s="127"/>
      <c r="O8" s="127"/>
      <c r="P8" s="127"/>
      <c r="Q8" s="127"/>
    </row>
    <row r="9" spans="2:17" ht="12.75" x14ac:dyDescent="0.2">
      <c r="J9" s="24"/>
      <c r="K9" s="127"/>
      <c r="L9" s="127"/>
      <c r="M9" s="127"/>
      <c r="N9" s="127"/>
      <c r="O9" s="127"/>
      <c r="P9" s="127"/>
      <c r="Q9" s="127"/>
    </row>
    <row r="10" spans="2:17" ht="12.75" x14ac:dyDescent="0.2">
      <c r="B10" s="127" t="s">
        <v>50</v>
      </c>
      <c r="C10" s="127"/>
      <c r="D10" s="127"/>
      <c r="E10" s="127"/>
      <c r="F10" s="127"/>
      <c r="G10" s="127"/>
      <c r="H10" s="127"/>
      <c r="J10" s="24"/>
      <c r="K10" s="127"/>
      <c r="L10" s="127"/>
      <c r="M10" s="127"/>
      <c r="N10" s="127"/>
      <c r="O10" s="127"/>
      <c r="P10" s="127"/>
      <c r="Q10" s="127"/>
    </row>
    <row r="11" spans="2:17" ht="12.75" x14ac:dyDescent="0.2">
      <c r="B11" s="127"/>
      <c r="C11" s="127"/>
      <c r="D11" s="127"/>
      <c r="E11" s="127"/>
      <c r="F11" s="127"/>
      <c r="G11" s="127"/>
      <c r="H11" s="127"/>
      <c r="J11" s="24"/>
      <c r="K11" s="128"/>
      <c r="L11" s="128"/>
      <c r="M11" s="128"/>
      <c r="N11" s="128"/>
      <c r="O11" s="128"/>
      <c r="P11" s="128"/>
      <c r="Q11" s="128"/>
    </row>
    <row r="12" spans="2:17" ht="12.75" x14ac:dyDescent="0.2">
      <c r="B12" s="128"/>
      <c r="C12" s="128"/>
      <c r="D12" s="128"/>
      <c r="E12" s="128"/>
      <c r="F12" s="128"/>
      <c r="G12" s="128"/>
      <c r="H12" s="128"/>
      <c r="J12" s="24"/>
    </row>
    <row r="13" spans="2:17" ht="12.75" x14ac:dyDescent="0.2">
      <c r="J13" s="24"/>
      <c r="K13" s="27" t="s">
        <v>51</v>
      </c>
    </row>
    <row r="14" spans="2:17" ht="12.75" x14ac:dyDescent="0.2">
      <c r="B14" s="127" t="s">
        <v>52</v>
      </c>
      <c r="C14" s="127"/>
      <c r="D14" s="127"/>
      <c r="E14" s="127"/>
      <c r="F14" s="127"/>
      <c r="G14" s="127"/>
      <c r="H14" s="127"/>
      <c r="J14" s="24"/>
      <c r="K14" s="127" t="s">
        <v>53</v>
      </c>
      <c r="L14" s="127"/>
      <c r="M14" s="127"/>
      <c r="N14" s="127"/>
      <c r="O14" s="127"/>
      <c r="P14" s="127"/>
      <c r="Q14" s="127"/>
    </row>
    <row r="15" spans="2:17" ht="12.75" x14ac:dyDescent="0.2">
      <c r="B15" s="127"/>
      <c r="C15" s="127"/>
      <c r="D15" s="127"/>
      <c r="E15" s="127"/>
      <c r="F15" s="127"/>
      <c r="G15" s="127"/>
      <c r="H15" s="127"/>
      <c r="J15" s="24"/>
      <c r="K15" s="127"/>
      <c r="L15" s="127"/>
      <c r="M15" s="127"/>
      <c r="N15" s="127"/>
      <c r="O15" s="127"/>
      <c r="P15" s="127"/>
      <c r="Q15" s="127"/>
    </row>
    <row r="16" spans="2:17" ht="12.75" x14ac:dyDescent="0.2">
      <c r="B16" s="127"/>
      <c r="C16" s="127"/>
      <c r="D16" s="127"/>
      <c r="E16" s="127"/>
      <c r="F16" s="127"/>
      <c r="G16" s="127"/>
      <c r="H16" s="127"/>
      <c r="J16" s="24"/>
    </row>
    <row r="17" spans="2:17" ht="12.75" x14ac:dyDescent="0.2">
      <c r="B17" s="127"/>
      <c r="C17" s="127"/>
      <c r="D17" s="127"/>
      <c r="E17" s="127"/>
      <c r="F17" s="127"/>
      <c r="G17" s="127"/>
      <c r="H17" s="127"/>
      <c r="J17" s="24"/>
      <c r="K17" s="27" t="s">
        <v>54</v>
      </c>
    </row>
    <row r="18" spans="2:17" ht="12.75" x14ac:dyDescent="0.2">
      <c r="B18" s="128"/>
      <c r="C18" s="128"/>
      <c r="D18" s="128"/>
      <c r="E18" s="128"/>
      <c r="F18" s="128"/>
      <c r="G18" s="128"/>
      <c r="H18" s="128"/>
      <c r="J18" s="24"/>
      <c r="K18" s="127" t="s">
        <v>55</v>
      </c>
      <c r="L18" s="127"/>
      <c r="M18" s="127"/>
      <c r="N18" s="127"/>
      <c r="O18" s="127"/>
      <c r="P18" s="127"/>
      <c r="Q18" s="127"/>
    </row>
    <row r="19" spans="2:17" ht="12.75" x14ac:dyDescent="0.2">
      <c r="J19" s="24"/>
      <c r="K19" s="127"/>
      <c r="L19" s="127"/>
      <c r="M19" s="127"/>
      <c r="N19" s="127"/>
      <c r="O19" s="127"/>
      <c r="P19" s="127"/>
      <c r="Q19" s="127"/>
    </row>
    <row r="20" spans="2:17" ht="12.75" customHeight="1" x14ac:dyDescent="0.2">
      <c r="B20" s="127" t="s">
        <v>56</v>
      </c>
      <c r="C20" s="128"/>
      <c r="D20" s="128"/>
      <c r="E20" s="128"/>
      <c r="F20" s="128"/>
      <c r="G20" s="128"/>
      <c r="H20" s="128"/>
      <c r="J20" s="24"/>
      <c r="K20" s="127" t="s">
        <v>57</v>
      </c>
      <c r="L20" s="127"/>
      <c r="M20" s="127"/>
      <c r="N20" s="127"/>
      <c r="O20" s="127"/>
      <c r="P20" s="127"/>
      <c r="Q20" s="127"/>
    </row>
    <row r="21" spans="2:17" ht="12.75" customHeight="1" x14ac:dyDescent="0.2">
      <c r="B21" s="128"/>
      <c r="C21" s="128"/>
      <c r="D21" s="128"/>
      <c r="E21" s="128"/>
      <c r="F21" s="128"/>
      <c r="G21" s="128"/>
      <c r="H21" s="128"/>
      <c r="J21" s="24"/>
      <c r="K21" s="127"/>
      <c r="L21" s="127"/>
      <c r="M21" s="127"/>
      <c r="N21" s="127"/>
      <c r="O21" s="127"/>
      <c r="P21" s="127"/>
      <c r="Q21" s="127"/>
    </row>
    <row r="22" spans="2:17" ht="12.75" x14ac:dyDescent="0.2">
      <c r="B22" s="28"/>
      <c r="C22" s="28"/>
      <c r="D22" s="28"/>
      <c r="J22" s="24"/>
      <c r="K22" s="127"/>
      <c r="L22" s="127"/>
      <c r="M22" s="127"/>
      <c r="N22" s="127"/>
      <c r="O22" s="127"/>
      <c r="P22" s="127"/>
      <c r="Q22" s="127"/>
    </row>
    <row r="23" spans="2:17" ht="12.75" x14ac:dyDescent="0.2">
      <c r="B23" s="29"/>
      <c r="C23" s="30"/>
      <c r="D23" s="30"/>
      <c r="E23" s="30"/>
      <c r="F23" s="30"/>
      <c r="G23" s="30"/>
      <c r="H23" s="31"/>
      <c r="J23" s="24"/>
      <c r="K23" s="28" t="s">
        <v>58</v>
      </c>
    </row>
    <row r="24" spans="2:17" ht="12.75" x14ac:dyDescent="0.2">
      <c r="B24" s="32"/>
      <c r="C24" s="33"/>
      <c r="D24" s="33"/>
      <c r="E24" s="33"/>
      <c r="F24" s="33"/>
      <c r="G24" s="33"/>
      <c r="H24" s="34"/>
      <c r="J24" s="24"/>
    </row>
    <row r="25" spans="2:17" ht="12.75" x14ac:dyDescent="0.2">
      <c r="B25" s="32"/>
      <c r="C25" s="33"/>
      <c r="D25" s="33"/>
      <c r="E25" s="33"/>
      <c r="F25" s="33"/>
      <c r="G25" s="33"/>
      <c r="H25" s="34"/>
      <c r="J25" s="24"/>
      <c r="K25" s="27" t="s">
        <v>59</v>
      </c>
    </row>
    <row r="26" spans="2:17" ht="12.75" x14ac:dyDescent="0.2">
      <c r="B26" s="32"/>
      <c r="C26" s="35"/>
      <c r="D26" s="35"/>
      <c r="E26" s="35"/>
      <c r="F26" s="33"/>
      <c r="G26" s="33"/>
      <c r="H26" s="34"/>
      <c r="J26" s="24"/>
      <c r="K26" s="127" t="s">
        <v>60</v>
      </c>
      <c r="L26" s="127"/>
      <c r="M26" s="127"/>
      <c r="N26" s="127"/>
      <c r="O26" s="127"/>
      <c r="P26" s="127"/>
      <c r="Q26" s="127"/>
    </row>
    <row r="27" spans="2:17" ht="12.75" x14ac:dyDescent="0.2">
      <c r="B27" s="32"/>
      <c r="C27" s="35"/>
      <c r="D27" s="33"/>
      <c r="E27" s="33"/>
      <c r="F27" s="33"/>
      <c r="G27" s="33"/>
      <c r="H27" s="34"/>
      <c r="J27" s="24"/>
      <c r="K27" s="127"/>
      <c r="L27" s="127"/>
      <c r="M27" s="127"/>
      <c r="N27" s="127"/>
      <c r="O27" s="127"/>
      <c r="P27" s="127"/>
      <c r="Q27" s="127"/>
    </row>
    <row r="28" spans="2:17" ht="12.75" x14ac:dyDescent="0.2">
      <c r="B28" s="32"/>
      <c r="C28" s="35"/>
      <c r="D28" s="33"/>
      <c r="E28" s="33"/>
      <c r="F28" s="33"/>
      <c r="G28" s="33"/>
      <c r="H28" s="34"/>
      <c r="J28" s="24"/>
      <c r="K28" s="127"/>
      <c r="L28" s="127"/>
      <c r="M28" s="127"/>
      <c r="N28" s="127"/>
      <c r="O28" s="127"/>
      <c r="P28" s="127"/>
      <c r="Q28" s="127"/>
    </row>
    <row r="29" spans="2:17" ht="12.75" x14ac:dyDescent="0.2">
      <c r="B29" s="32"/>
      <c r="C29" s="35"/>
      <c r="D29" s="33"/>
      <c r="E29" s="33"/>
      <c r="F29" s="33"/>
      <c r="G29" s="33"/>
      <c r="H29" s="34"/>
      <c r="J29" s="24"/>
      <c r="K29" s="127"/>
      <c r="L29" s="127"/>
      <c r="M29" s="127"/>
      <c r="N29" s="127"/>
      <c r="O29" s="127"/>
      <c r="P29" s="127"/>
      <c r="Q29" s="127"/>
    </row>
    <row r="30" spans="2:17" ht="12.75" x14ac:dyDescent="0.2">
      <c r="B30" s="32"/>
      <c r="C30" s="35"/>
      <c r="D30" s="33"/>
      <c r="E30" s="33"/>
      <c r="F30" s="33"/>
      <c r="G30" s="33"/>
      <c r="H30" s="34"/>
      <c r="J30" s="24"/>
      <c r="K30" s="127"/>
      <c r="L30" s="127"/>
      <c r="M30" s="127"/>
      <c r="N30" s="127"/>
      <c r="O30" s="127"/>
      <c r="P30" s="127"/>
      <c r="Q30" s="127"/>
    </row>
    <row r="31" spans="2:17" ht="12.75" x14ac:dyDescent="0.2">
      <c r="B31" s="32"/>
      <c r="C31" s="35"/>
      <c r="D31" s="33"/>
      <c r="E31" s="33"/>
      <c r="F31" s="33"/>
      <c r="G31" s="33"/>
      <c r="H31" s="34"/>
      <c r="J31" s="24"/>
      <c r="K31" s="127"/>
      <c r="L31" s="127"/>
      <c r="M31" s="127"/>
      <c r="N31" s="127"/>
      <c r="O31" s="127"/>
      <c r="P31" s="127"/>
      <c r="Q31" s="127"/>
    </row>
    <row r="32" spans="2:17" ht="12.75" x14ac:dyDescent="0.2">
      <c r="B32" s="32"/>
      <c r="C32" s="35"/>
      <c r="D32" s="33"/>
      <c r="E32" s="33"/>
      <c r="F32" s="33"/>
      <c r="G32" s="33"/>
      <c r="H32" s="34"/>
      <c r="J32" s="24"/>
    </row>
    <row r="33" spans="2:17" ht="12.75" x14ac:dyDescent="0.2">
      <c r="B33" s="32"/>
      <c r="C33" s="35" t="s">
        <v>61</v>
      </c>
      <c r="D33" s="33"/>
      <c r="E33" s="33"/>
      <c r="F33" s="33"/>
      <c r="G33" s="33"/>
      <c r="H33" s="34"/>
      <c r="J33" s="24"/>
      <c r="K33" s="27" t="s">
        <v>62</v>
      </c>
    </row>
    <row r="34" spans="2:17" ht="12.75" x14ac:dyDescent="0.2">
      <c r="B34" s="32"/>
      <c r="C34" s="33" t="s">
        <v>63</v>
      </c>
      <c r="D34" s="33"/>
      <c r="E34" s="33"/>
      <c r="F34" s="33"/>
      <c r="G34" s="33"/>
      <c r="H34" s="34"/>
      <c r="J34" s="24"/>
      <c r="K34" s="127" t="s">
        <v>64</v>
      </c>
      <c r="L34" s="128"/>
      <c r="M34" s="128"/>
      <c r="N34" s="128"/>
      <c r="O34" s="128"/>
      <c r="P34" s="128"/>
      <c r="Q34" s="128"/>
    </row>
    <row r="35" spans="2:17" ht="12.75" x14ac:dyDescent="0.2">
      <c r="B35" s="32"/>
      <c r="C35" s="33" t="s">
        <v>65</v>
      </c>
      <c r="D35" s="33"/>
      <c r="E35" s="33"/>
      <c r="F35" s="33"/>
      <c r="G35" s="33"/>
      <c r="H35" s="34"/>
      <c r="J35" s="24"/>
      <c r="K35" s="128"/>
      <c r="L35" s="128"/>
      <c r="M35" s="128"/>
      <c r="N35" s="128"/>
      <c r="O35" s="128"/>
      <c r="P35" s="128"/>
      <c r="Q35" s="128"/>
    </row>
    <row r="36" spans="2:17" ht="12.75" x14ac:dyDescent="0.2">
      <c r="B36" s="32"/>
      <c r="C36" s="33"/>
      <c r="D36" s="33"/>
      <c r="E36" s="33"/>
      <c r="F36" s="33"/>
      <c r="G36" s="33"/>
      <c r="H36" s="34"/>
      <c r="J36" s="24"/>
      <c r="K36" s="28" t="s">
        <v>66</v>
      </c>
    </row>
    <row r="37" spans="2:17" ht="12.75" x14ac:dyDescent="0.2">
      <c r="B37" s="32"/>
      <c r="C37" s="33"/>
      <c r="D37" s="33"/>
      <c r="E37" s="33"/>
      <c r="F37" s="33"/>
      <c r="G37" s="33"/>
      <c r="H37" s="34"/>
      <c r="J37" s="24"/>
      <c r="K37" s="36" t="s">
        <v>67</v>
      </c>
    </row>
    <row r="38" spans="2:17" ht="12.75" x14ac:dyDescent="0.2">
      <c r="B38" s="37"/>
      <c r="C38" s="38"/>
      <c r="D38" s="38"/>
      <c r="E38" s="38"/>
      <c r="F38" s="38"/>
      <c r="G38" s="38"/>
      <c r="H38" s="39"/>
    </row>
    <row r="39" spans="2:17" ht="12.75" x14ac:dyDescent="0.2"/>
    <row r="40" spans="2:17" ht="12.75" x14ac:dyDescent="0.2"/>
    <row r="41" spans="2:17" ht="12.75" x14ac:dyDescent="0.2"/>
    <row r="42" spans="2:17" ht="12.75" x14ac:dyDescent="0.2"/>
    <row r="43" spans="2:17" ht="12.75" customHeight="1" x14ac:dyDescent="0.2"/>
    <row r="44" spans="2:17" ht="12.75" customHeight="1" x14ac:dyDescent="0.2"/>
  </sheetData>
  <sheetProtection sheet="1" objects="1" scenarios="1"/>
  <mergeCells count="10">
    <mergeCell ref="B20:H21"/>
    <mergeCell ref="K20:Q22"/>
    <mergeCell ref="K26:Q31"/>
    <mergeCell ref="K34:Q35"/>
    <mergeCell ref="B6:H8"/>
    <mergeCell ref="K7:Q11"/>
    <mergeCell ref="B10:H12"/>
    <mergeCell ref="B14:H18"/>
    <mergeCell ref="K14:Q15"/>
    <mergeCell ref="K18:Q19"/>
  </mergeCells>
  <pageMargins left="0.39370078740157483" right="0.39370078740157483" top="0.47244094488188981" bottom="0.74803149606299213"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D28"/>
  <sheetViews>
    <sheetView showGridLines="0" workbookViewId="0">
      <selection activeCell="A2" sqref="A2"/>
    </sheetView>
  </sheetViews>
  <sheetFormatPr defaultRowHeight="12.75" x14ac:dyDescent="0.2"/>
  <cols>
    <col min="1" max="1" width="33" style="1" customWidth="1"/>
    <col min="2" max="3" width="9.140625" style="1"/>
    <col min="4" max="4" width="10.28515625" style="1" customWidth="1"/>
    <col min="5" max="16384" width="9.140625" style="1"/>
  </cols>
  <sheetData>
    <row r="1" spans="1:4" ht="20.25" x14ac:dyDescent="0.3">
      <c r="A1" s="17" t="s">
        <v>2</v>
      </c>
      <c r="B1" s="17"/>
      <c r="C1" s="17"/>
      <c r="D1" s="17"/>
    </row>
    <row r="3" spans="1:4" x14ac:dyDescent="0.2">
      <c r="A3" s="1" t="s">
        <v>9</v>
      </c>
    </row>
    <row r="4" spans="1:4" x14ac:dyDescent="0.2">
      <c r="A4" s="1" t="s">
        <v>10</v>
      </c>
    </row>
    <row r="5" spans="1:4" x14ac:dyDescent="0.2">
      <c r="A5" s="1" t="s">
        <v>3</v>
      </c>
    </row>
    <row r="6" spans="1:4" x14ac:dyDescent="0.2">
      <c r="A6" s="1" t="s">
        <v>11</v>
      </c>
    </row>
    <row r="7" spans="1:4" ht="15" x14ac:dyDescent="0.25">
      <c r="A7" s="2"/>
      <c r="B7" s="3"/>
    </row>
    <row r="8" spans="1:4" x14ac:dyDescent="0.2">
      <c r="A8" s="1" t="s">
        <v>12</v>
      </c>
    </row>
    <row r="9" spans="1:4" x14ac:dyDescent="0.2">
      <c r="A9" s="1" t="s">
        <v>4</v>
      </c>
    </row>
    <row r="10" spans="1:4" ht="15" x14ac:dyDescent="0.25">
      <c r="A10" s="2"/>
      <c r="B10" s="3"/>
    </row>
    <row r="11" spans="1:4" x14ac:dyDescent="0.2">
      <c r="A11" s="1" t="s">
        <v>5</v>
      </c>
    </row>
    <row r="12" spans="1:4" ht="15" x14ac:dyDescent="0.25">
      <c r="A12" s="1" t="s">
        <v>6</v>
      </c>
    </row>
    <row r="13" spans="1:4" x14ac:dyDescent="0.2">
      <c r="A13" s="1" t="s">
        <v>7</v>
      </c>
    </row>
    <row r="14" spans="1:4" ht="15" x14ac:dyDescent="0.25">
      <c r="A14" s="2"/>
      <c r="B14" s="3"/>
    </row>
    <row r="15" spans="1:4" ht="15" x14ac:dyDescent="0.25">
      <c r="A15" s="2"/>
      <c r="B15" s="3"/>
    </row>
    <row r="16" spans="1:4" ht="15" x14ac:dyDescent="0.25">
      <c r="A16" s="2"/>
      <c r="B16" s="3"/>
    </row>
    <row r="17" spans="1:4" ht="15" x14ac:dyDescent="0.25">
      <c r="A17" s="1" t="s">
        <v>13</v>
      </c>
      <c r="B17" s="3"/>
    </row>
    <row r="19" spans="1:4" ht="15" x14ac:dyDescent="0.25">
      <c r="A19" s="5" t="s">
        <v>24</v>
      </c>
      <c r="B19" s="5" t="s">
        <v>23</v>
      </c>
      <c r="D19" s="5" t="s">
        <v>15</v>
      </c>
    </row>
    <row r="20" spans="1:4" ht="13.5" customHeight="1" x14ac:dyDescent="0.25">
      <c r="A20" s="5"/>
      <c r="B20" s="6" t="s">
        <v>17</v>
      </c>
      <c r="D20" s="6" t="s">
        <v>17</v>
      </c>
    </row>
    <row r="21" spans="1:4" ht="15" x14ac:dyDescent="0.25">
      <c r="A21" s="2" t="s">
        <v>16</v>
      </c>
      <c r="B21" s="3">
        <v>30.2</v>
      </c>
      <c r="D21" s="1">
        <v>35.799999999999997</v>
      </c>
    </row>
    <row r="22" spans="1:4" ht="15" x14ac:dyDescent="0.25">
      <c r="A22" s="2" t="s">
        <v>18</v>
      </c>
      <c r="B22" s="3">
        <v>16.899999999999999</v>
      </c>
      <c r="D22" s="1">
        <v>23.2</v>
      </c>
    </row>
    <row r="23" spans="1:4" ht="15" x14ac:dyDescent="0.25">
      <c r="A23" s="2" t="s">
        <v>19</v>
      </c>
      <c r="B23" s="3">
        <v>6.5</v>
      </c>
      <c r="D23" s="1">
        <v>6.6</v>
      </c>
    </row>
    <row r="24" spans="1:4" ht="15" x14ac:dyDescent="0.25">
      <c r="A24" s="2" t="s">
        <v>20</v>
      </c>
      <c r="B24" s="3">
        <v>33.799999999999997</v>
      </c>
      <c r="D24" s="1">
        <v>25.7</v>
      </c>
    </row>
    <row r="25" spans="1:4" ht="15" x14ac:dyDescent="0.25">
      <c r="A25" s="2" t="s">
        <v>21</v>
      </c>
      <c r="B25" s="3">
        <v>7.6</v>
      </c>
      <c r="D25" s="1">
        <v>4.0999999999999996</v>
      </c>
    </row>
    <row r="26" spans="1:4" ht="15" x14ac:dyDescent="0.25">
      <c r="A26" s="2" t="s">
        <v>22</v>
      </c>
      <c r="B26" s="7">
        <v>5</v>
      </c>
      <c r="D26" s="1">
        <v>4.5999999999999996</v>
      </c>
    </row>
    <row r="27" spans="1:4" ht="15.75" thickBot="1" x14ac:dyDescent="0.3">
      <c r="A27" s="4" t="s">
        <v>8</v>
      </c>
      <c r="B27" s="8">
        <v>99.999999999999986</v>
      </c>
      <c r="C27" s="9"/>
      <c r="D27" s="10">
        <v>99.999999999999986</v>
      </c>
    </row>
    <row r="28" spans="1:4" ht="13.5" thickTop="1" x14ac:dyDescent="0.2"/>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tabColor rgb="FFFFFF00"/>
  </sheetPr>
  <dimension ref="A1:J14"/>
  <sheetViews>
    <sheetView showGridLines="0" workbookViewId="0">
      <selection activeCell="B15" sqref="B15"/>
    </sheetView>
  </sheetViews>
  <sheetFormatPr defaultColWidth="7.5703125" defaultRowHeight="12" x14ac:dyDescent="0.2"/>
  <cols>
    <col min="1" max="1" width="4.28515625" style="79" customWidth="1"/>
    <col min="2" max="2" width="11" style="79" customWidth="1"/>
    <col min="3" max="3" width="13.28515625" style="79" customWidth="1"/>
    <col min="4" max="5" width="15.85546875" style="79" customWidth="1"/>
    <col min="6" max="6" width="15.140625" style="79" customWidth="1"/>
    <col min="7" max="7" width="12" style="79" customWidth="1"/>
    <col min="8" max="8" width="12.5703125" style="79" customWidth="1"/>
    <col min="9" max="16384" width="7.5703125" style="79"/>
  </cols>
  <sheetData>
    <row r="1" spans="1:10" x14ac:dyDescent="0.2">
      <c r="A1" s="78" t="s">
        <v>44</v>
      </c>
      <c r="B1" s="78"/>
      <c r="C1" s="78"/>
      <c r="D1" s="78"/>
      <c r="E1" s="78"/>
      <c r="F1" s="78"/>
      <c r="G1" s="78"/>
      <c r="H1" s="78"/>
      <c r="I1" s="78"/>
      <c r="J1" s="78"/>
    </row>
    <row r="2" spans="1:10" x14ac:dyDescent="0.2">
      <c r="A2" s="80" t="s">
        <v>78</v>
      </c>
      <c r="B2" s="80"/>
      <c r="C2" s="80"/>
      <c r="D2" s="80"/>
      <c r="E2" s="80"/>
      <c r="F2" s="80"/>
      <c r="G2" s="80"/>
      <c r="H2" s="80"/>
      <c r="I2" s="80"/>
      <c r="J2" s="80"/>
    </row>
    <row r="3" spans="1:10" x14ac:dyDescent="0.2">
      <c r="A3" s="81"/>
      <c r="B3" s="81"/>
      <c r="C3" s="81"/>
      <c r="D3" s="81"/>
      <c r="E3" s="81"/>
      <c r="F3" s="81"/>
      <c r="G3" s="81"/>
      <c r="H3" s="81"/>
      <c r="I3" s="81"/>
      <c r="J3" s="81"/>
    </row>
    <row r="4" spans="1:10" x14ac:dyDescent="0.2">
      <c r="A4" s="81"/>
      <c r="B4" s="81"/>
      <c r="C4" s="81"/>
      <c r="D4" s="81"/>
      <c r="E4" s="81"/>
      <c r="F4" s="81"/>
      <c r="G4" s="81"/>
      <c r="H4" s="81"/>
      <c r="I4" s="81"/>
      <c r="J4" s="81"/>
    </row>
    <row r="5" spans="1:10" x14ac:dyDescent="0.2">
      <c r="B5" s="82"/>
      <c r="C5" s="82"/>
      <c r="D5" s="83" t="s">
        <v>79</v>
      </c>
      <c r="E5" s="83" t="s">
        <v>80</v>
      </c>
      <c r="F5" s="83" t="s">
        <v>80</v>
      </c>
      <c r="G5" s="83" t="s">
        <v>81</v>
      </c>
      <c r="H5" s="83" t="s">
        <v>82</v>
      </c>
    </row>
    <row r="6" spans="1:10" x14ac:dyDescent="0.2">
      <c r="B6" s="84" t="s">
        <v>83</v>
      </c>
      <c r="C6" s="84"/>
      <c r="D6" s="85" t="s">
        <v>84</v>
      </c>
      <c r="E6" s="85" t="s">
        <v>51</v>
      </c>
      <c r="F6" s="85" t="s">
        <v>85</v>
      </c>
      <c r="G6" s="85" t="s">
        <v>86</v>
      </c>
      <c r="H6" s="85" t="s">
        <v>87</v>
      </c>
    </row>
    <row r="7" spans="1:10" ht="18.600000000000001" customHeight="1" x14ac:dyDescent="0.25">
      <c r="B7" s="86" t="s">
        <v>25</v>
      </c>
      <c r="C7" s="86" t="s">
        <v>14</v>
      </c>
      <c r="D7" s="87"/>
      <c r="E7" s="86"/>
      <c r="F7" s="86"/>
      <c r="G7" s="88">
        <f>ROUND(IF(OR(E7=0,F7=0),0,(F7-E7)/E7),3)</f>
        <v>0</v>
      </c>
      <c r="H7" s="88">
        <f>D7*G7</f>
        <v>0</v>
      </c>
    </row>
    <row r="8" spans="1:10" ht="18.600000000000001" customHeight="1" x14ac:dyDescent="0.25">
      <c r="B8" s="89" t="s">
        <v>26</v>
      </c>
      <c r="C8" s="89" t="s">
        <v>15</v>
      </c>
      <c r="D8" s="90"/>
      <c r="E8" s="89"/>
      <c r="F8" s="89"/>
      <c r="G8" s="91">
        <f>ROUND(IF(OR(E8=0,F8=0),0,(F8-E8)/E8),3)</f>
        <v>0</v>
      </c>
      <c r="H8" s="91">
        <f>D8*G8</f>
        <v>0</v>
      </c>
    </row>
    <row r="9" spans="1:10" ht="18.600000000000001" customHeight="1" x14ac:dyDescent="0.25">
      <c r="B9" s="89" t="s">
        <v>27</v>
      </c>
      <c r="C9" s="89" t="s">
        <v>88</v>
      </c>
      <c r="D9" s="90"/>
      <c r="E9" s="89"/>
      <c r="F9" s="89"/>
      <c r="G9" s="91">
        <f>ROUND(IF(OR(E9=0,F9=0),0,(F9-E9)/E9),3)</f>
        <v>0</v>
      </c>
      <c r="H9" s="91">
        <f>D9*G9</f>
        <v>0</v>
      </c>
    </row>
    <row r="10" spans="1:10" ht="18.600000000000001" customHeight="1" x14ac:dyDescent="0.25">
      <c r="B10" s="89"/>
      <c r="C10" s="89"/>
      <c r="D10" s="90"/>
      <c r="E10" s="89"/>
      <c r="F10" s="89"/>
      <c r="G10" s="91">
        <f>ROUND(IF(OR(E10=0,F10=0),0,(F10-E10)/E10),3)</f>
        <v>0</v>
      </c>
      <c r="H10" s="91">
        <f>D10*G10</f>
        <v>0</v>
      </c>
    </row>
    <row r="11" spans="1:10" ht="18.600000000000001" customHeight="1" x14ac:dyDescent="0.25">
      <c r="B11" s="92"/>
      <c r="C11" s="92"/>
      <c r="D11" s="93"/>
      <c r="E11" s="92"/>
      <c r="F11" s="92"/>
      <c r="G11" s="94">
        <f>ROUND(IF(OR(E11=0,F11=0),0,(F11-E11)/E11),3)</f>
        <v>0</v>
      </c>
      <c r="H11" s="94">
        <f>D11*G11</f>
        <v>0</v>
      </c>
    </row>
    <row r="12" spans="1:10" ht="16.5" customHeight="1" x14ac:dyDescent="0.25">
      <c r="B12" s="95" t="s">
        <v>89</v>
      </c>
      <c r="G12" s="99"/>
      <c r="H12" s="96">
        <f>SUM(H7:H11)</f>
        <v>0</v>
      </c>
    </row>
    <row r="13" spans="1:10" ht="16.5" customHeight="1" x14ac:dyDescent="0.25">
      <c r="B13" s="95" t="s">
        <v>90</v>
      </c>
      <c r="G13" s="99"/>
      <c r="H13" s="100">
        <v>1</v>
      </c>
    </row>
    <row r="14" spans="1:10" ht="15.75" thickBot="1" x14ac:dyDescent="0.3">
      <c r="B14" s="97"/>
      <c r="C14" s="97"/>
      <c r="D14" s="97"/>
      <c r="E14" s="97"/>
      <c r="F14" s="97"/>
      <c r="G14" s="101"/>
      <c r="H14" s="98">
        <f>ROUND(H12*H13,3)</f>
        <v>0</v>
      </c>
    </row>
  </sheetData>
  <sheetProtection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tabColor rgb="FFFFFF00"/>
  </sheetPr>
  <dimension ref="A1:J18"/>
  <sheetViews>
    <sheetView showGridLines="0" workbookViewId="0">
      <selection activeCell="A19" sqref="A19"/>
    </sheetView>
  </sheetViews>
  <sheetFormatPr defaultRowHeight="12" x14ac:dyDescent="0.2"/>
  <cols>
    <col min="1" max="1" width="4.28515625" style="53" customWidth="1"/>
    <col min="2" max="2" width="11" style="53" customWidth="1"/>
    <col min="3" max="3" width="13.28515625" style="53" customWidth="1"/>
    <col min="4" max="4" width="15.85546875" style="53" customWidth="1"/>
    <col min="5" max="6" width="12.85546875" style="53" customWidth="1"/>
    <col min="7" max="7" width="10.140625" style="53" customWidth="1"/>
    <col min="8" max="8" width="12.5703125" style="53" customWidth="1"/>
    <col min="9" max="9" width="9.140625" style="53"/>
    <col min="10" max="10" width="32.140625" style="53" customWidth="1"/>
    <col min="11" max="16384" width="9.140625" style="53"/>
  </cols>
  <sheetData>
    <row r="1" spans="1:10" x14ac:dyDescent="0.2">
      <c r="A1" s="52" t="s">
        <v>44</v>
      </c>
      <c r="B1" s="52"/>
      <c r="C1" s="52"/>
      <c r="D1" s="52"/>
      <c r="E1" s="52"/>
      <c r="F1" s="52"/>
      <c r="G1" s="52"/>
      <c r="H1" s="52"/>
      <c r="I1" s="52"/>
      <c r="J1" s="52"/>
    </row>
    <row r="2" spans="1:10" x14ac:dyDescent="0.2">
      <c r="A2" s="54" t="s">
        <v>78</v>
      </c>
      <c r="B2" s="54"/>
      <c r="C2" s="54"/>
      <c r="D2" s="54"/>
      <c r="E2" s="54"/>
      <c r="F2" s="54"/>
      <c r="G2" s="54"/>
      <c r="H2" s="54"/>
      <c r="I2" s="54"/>
      <c r="J2" s="54"/>
    </row>
    <row r="3" spans="1:10" x14ac:dyDescent="0.2">
      <c r="A3" s="55"/>
      <c r="B3" s="55"/>
      <c r="C3" s="55"/>
      <c r="D3" s="55"/>
      <c r="E3" s="55"/>
      <c r="F3" s="55"/>
      <c r="G3" s="55"/>
      <c r="H3" s="55"/>
      <c r="I3" s="55"/>
      <c r="J3" s="55"/>
    </row>
    <row r="4" spans="1:10" ht="111.6" customHeight="1" x14ac:dyDescent="0.2">
      <c r="A4" s="55"/>
      <c r="B4" s="55"/>
      <c r="C4" s="55"/>
      <c r="D4" s="55"/>
      <c r="E4" s="55"/>
      <c r="F4" s="55"/>
      <c r="G4" s="55"/>
      <c r="H4" s="55"/>
      <c r="I4" s="55"/>
      <c r="J4" s="55"/>
    </row>
    <row r="5" spans="1:10" x14ac:dyDescent="0.2">
      <c r="B5" s="56"/>
      <c r="C5" s="56"/>
      <c r="D5" s="57" t="s">
        <v>79</v>
      </c>
      <c r="E5" s="57" t="s">
        <v>80</v>
      </c>
      <c r="F5" s="57" t="s">
        <v>80</v>
      </c>
      <c r="G5" s="57" t="s">
        <v>81</v>
      </c>
      <c r="H5" s="57" t="s">
        <v>82</v>
      </c>
    </row>
    <row r="6" spans="1:10" x14ac:dyDescent="0.2">
      <c r="B6" s="58" t="s">
        <v>83</v>
      </c>
      <c r="C6" s="58"/>
      <c r="D6" s="59" t="s">
        <v>84</v>
      </c>
      <c r="E6" s="59" t="s">
        <v>51</v>
      </c>
      <c r="F6" s="59" t="s">
        <v>85</v>
      </c>
      <c r="G6" s="59" t="s">
        <v>86</v>
      </c>
      <c r="H6" s="59" t="s">
        <v>87</v>
      </c>
    </row>
    <row r="7" spans="1:10" ht="18.600000000000001" customHeight="1" x14ac:dyDescent="0.25">
      <c r="B7" s="60" t="s">
        <v>25</v>
      </c>
      <c r="C7" s="60" t="s">
        <v>14</v>
      </c>
      <c r="D7" s="61">
        <v>0.25</v>
      </c>
      <c r="E7" s="62">
        <v>101</v>
      </c>
      <c r="F7" s="62">
        <v>107.2</v>
      </c>
      <c r="G7" s="63">
        <f>ROUND(IF(E7=0,0,(F7-E7)/E7),3)</f>
        <v>6.0999999999999999E-2</v>
      </c>
      <c r="H7" s="63">
        <f>D7*G7</f>
        <v>1.525E-2</v>
      </c>
    </row>
    <row r="8" spans="1:10" ht="18.600000000000001" customHeight="1" x14ac:dyDescent="0.25">
      <c r="B8" s="64" t="s">
        <v>26</v>
      </c>
      <c r="C8" s="64" t="s">
        <v>15</v>
      </c>
      <c r="D8" s="65">
        <v>0.35</v>
      </c>
      <c r="E8" s="66">
        <v>102</v>
      </c>
      <c r="F8" s="66">
        <v>107.9</v>
      </c>
      <c r="G8" s="67">
        <f>ROUND(IF(E8=0,0,(F8-E8)/E8),3)</f>
        <v>5.8000000000000003E-2</v>
      </c>
      <c r="H8" s="67">
        <f>D8*G8</f>
        <v>2.0299999999999999E-2</v>
      </c>
    </row>
    <row r="9" spans="1:10" ht="18.600000000000001" customHeight="1" x14ac:dyDescent="0.25">
      <c r="B9" s="64" t="s">
        <v>27</v>
      </c>
      <c r="C9" s="64" t="s">
        <v>88</v>
      </c>
      <c r="D9" s="65">
        <v>0.45</v>
      </c>
      <c r="E9" s="66">
        <v>100</v>
      </c>
      <c r="F9" s="66">
        <v>103.2</v>
      </c>
      <c r="G9" s="67">
        <f>ROUND(IF(E9=0,0,(F9-E9)/E9),3)</f>
        <v>3.2000000000000001E-2</v>
      </c>
      <c r="H9" s="67">
        <f>D9*G9</f>
        <v>1.4400000000000001E-2</v>
      </c>
    </row>
    <row r="10" spans="1:10" ht="18.600000000000001" customHeight="1" x14ac:dyDescent="0.25">
      <c r="B10" s="64"/>
      <c r="C10" s="64"/>
      <c r="D10" s="65"/>
      <c r="E10" s="66"/>
      <c r="F10" s="66"/>
      <c r="G10" s="67">
        <f>ROUND(IF(E10=0,0,(F10-E10)/E10),3)</f>
        <v>0</v>
      </c>
      <c r="H10" s="67">
        <f>D10*G10</f>
        <v>0</v>
      </c>
    </row>
    <row r="11" spans="1:10" ht="18.600000000000001" customHeight="1" x14ac:dyDescent="0.25">
      <c r="B11" s="68"/>
      <c r="C11" s="68"/>
      <c r="D11" s="68"/>
      <c r="E11" s="69"/>
      <c r="F11" s="69"/>
      <c r="G11" s="70">
        <f>ROUND(IF(E11=0,0,(F11-E11)/E11),3)</f>
        <v>0</v>
      </c>
      <c r="H11" s="70">
        <f>D11*G11</f>
        <v>0</v>
      </c>
    </row>
    <row r="12" spans="1:10" ht="16.5" customHeight="1" x14ac:dyDescent="0.25">
      <c r="B12" s="71" t="s">
        <v>89</v>
      </c>
      <c r="G12" s="72"/>
      <c r="H12" s="73">
        <f>SUM(H7:H11)</f>
        <v>4.9950000000000001E-2</v>
      </c>
    </row>
    <row r="13" spans="1:10" ht="16.5" customHeight="1" x14ac:dyDescent="0.25">
      <c r="B13" s="71" t="s">
        <v>90</v>
      </c>
      <c r="G13" s="72"/>
      <c r="H13" s="74">
        <v>1</v>
      </c>
    </row>
    <row r="14" spans="1:10" ht="15.75" thickBot="1" x14ac:dyDescent="0.3">
      <c r="B14" s="75"/>
      <c r="C14" s="75"/>
      <c r="D14" s="75"/>
      <c r="E14" s="75"/>
      <c r="F14" s="75"/>
      <c r="G14" s="76"/>
      <c r="H14" s="77">
        <f>ROUND(H12*H13,3)</f>
        <v>0.05</v>
      </c>
    </row>
    <row r="16" spans="1:10" x14ac:dyDescent="0.2">
      <c r="B16" s="53" t="s">
        <v>91</v>
      </c>
    </row>
    <row r="18" spans="2:2" x14ac:dyDescent="0.2">
      <c r="B18" s="53" t="s">
        <v>92</v>
      </c>
    </row>
  </sheetData>
  <sheetProtection password="CEDF" sheet="1" objects="1" scenarios="1"/>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kument" ma:contentTypeID="0x0101003DDED29229FE2143B95D3BE48C22DBD4" ma:contentTypeVersion="13" ma:contentTypeDescription="Skapa ett nytt dokument." ma:contentTypeScope="" ma:versionID="db1f2b2f255c090a38848cd89392d91e">
  <xsd:schema xmlns:xsd="http://www.w3.org/2001/XMLSchema" xmlns:xs="http://www.w3.org/2001/XMLSchema" xmlns:p="http://schemas.microsoft.com/office/2006/metadata/properties" xmlns:ns2="da6670be-dd8b-4812-870f-fdcf7495af76" xmlns:ns3="42cfb549-bb47-428d-b4af-7d90e3d77ab7" targetNamespace="http://schemas.microsoft.com/office/2006/metadata/properties" ma:root="true" ma:fieldsID="e6430109358e3a42d7c490116acee2fe" ns2:_="" ns3:_="">
    <xsd:import namespace="da6670be-dd8b-4812-870f-fdcf7495af76"/>
    <xsd:import namespace="42cfb549-bb47-428d-b4af-7d90e3d77ab7"/>
    <xsd:element name="properties">
      <xsd:complexType>
        <xsd:sequence>
          <xsd:element name="documentManagement">
            <xsd:complexType>
              <xsd:all>
                <xsd:element ref="ns2:TaxKeywordTaxHTField" minOccurs="0"/>
                <xsd:element ref="ns2:TaxCatchAll"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2:SharedWithUsers" minOccurs="0"/>
                <xsd:element ref="ns2:SharedWithDetail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6670be-dd8b-4812-870f-fdcf7495af76" elementFormDefault="qualified">
    <xsd:import namespace="http://schemas.microsoft.com/office/2006/documentManagement/types"/>
    <xsd:import namespace="http://schemas.microsoft.com/office/infopath/2007/PartnerControls"/>
    <xsd:element name="TaxKeywordTaxHTField" ma:index="9" nillable="true" ma:taxonomy="true" ma:internalName="TaxKeywordTaxHTField" ma:taxonomyFieldName="TaxKeyword" ma:displayName="Företagsnyckelord" ma:fieldId="{23f27201-bee3-471e-b2e7-b64fd8b7ca38}" ma:taxonomyMulti="true" ma:sspId="a18ede4f-cc2a-4479-a6e5-ce99f8a71c99" ma:termSetId="00000000-0000-0000-0000-000000000000" ma:anchorId="00000000-0000-0000-0000-000000000000" ma:open="true" ma:isKeyword="true">
      <xsd:complexType>
        <xsd:sequence>
          <xsd:element ref="pc:Terms" minOccurs="0" maxOccurs="1"/>
        </xsd:sequence>
      </xsd:complexType>
    </xsd:element>
    <xsd:element name="TaxCatchAll" ma:index="10" nillable="true" ma:displayName="Taxonomy Catch All Column" ma:hidden="true" ma:list="{5513207d-4083-43ca-b494-37ca04ee8647}" ma:internalName="TaxCatchAll" ma:showField="CatchAllData" ma:web="da6670be-dd8b-4812-870f-fdcf7495af76">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lat med informa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2cfb549-bb47-428d-b4af-7d90e3d77ab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KeywordTaxHTField xmlns="da6670be-dd8b-4812-870f-fdcf7495af76">
      <Terms xmlns="http://schemas.microsoft.com/office/infopath/2007/PartnerControls"/>
    </TaxKeywordTaxHTField>
    <TaxCatchAll xmlns="da6670be-dd8b-4812-870f-fdcf7495af76"/>
  </documentManagement>
</p:properties>
</file>

<file path=customXml/itemProps1.xml><?xml version="1.0" encoding="utf-8"?>
<ds:datastoreItem xmlns:ds="http://schemas.openxmlformats.org/officeDocument/2006/customXml" ds:itemID="{B6B2AE54-B851-4415-AAE0-6A8D5494A417}">
  <ds:schemaRefs>
    <ds:schemaRef ds:uri="http://schemas.microsoft.com/sharepoint/v3/contenttype/forms"/>
  </ds:schemaRefs>
</ds:datastoreItem>
</file>

<file path=customXml/itemProps2.xml><?xml version="1.0" encoding="utf-8"?>
<ds:datastoreItem xmlns:ds="http://schemas.openxmlformats.org/officeDocument/2006/customXml" ds:itemID="{83AE20BC-A030-4D24-BF40-31266A6462EE}">
  <ds:schemaRefs>
    <ds:schemaRef ds:uri="http://schemas.microsoft.com/office/2006/metadata/longProperties"/>
  </ds:schemaRefs>
</ds:datastoreItem>
</file>

<file path=customXml/itemProps3.xml><?xml version="1.0" encoding="utf-8"?>
<ds:datastoreItem xmlns:ds="http://schemas.openxmlformats.org/officeDocument/2006/customXml" ds:itemID="{9FE0FE49-F019-444A-BAC5-256C15BEAC5B}"/>
</file>

<file path=customXml/itemProps4.xml><?xml version="1.0" encoding="utf-8"?>
<ds:datastoreItem xmlns:ds="http://schemas.openxmlformats.org/officeDocument/2006/customXml" ds:itemID="{161EC6E3-2314-4D2C-80CB-BDC20BF2D147}">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da6670be-dd8b-4812-870f-fdcf7495af76"/>
    <ds:schemaRef ds:uri="42cfb549-bb47-428d-b4af-7d90e3d77ab7"/>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5</vt:i4>
      </vt:variant>
    </vt:vector>
  </HeadingPairs>
  <TitlesOfParts>
    <vt:vector size="5" baseType="lpstr">
      <vt:lpstr>Maskinindex</vt:lpstr>
      <vt:lpstr>Anvisningar</vt:lpstr>
      <vt:lpstr>Andelar</vt:lpstr>
      <vt:lpstr>Räkneblad</vt:lpstr>
      <vt:lpstr>FörklaringRäknebladet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Lena</dc:creator>
  <cp:lastModifiedBy>Georgia Metaxas</cp:lastModifiedBy>
  <cp:lastPrinted>2014-04-08T11:59:28Z</cp:lastPrinted>
  <dcterms:created xsi:type="dcterms:W3CDTF">2014-04-07T07:19:06Z</dcterms:created>
  <dcterms:modified xsi:type="dcterms:W3CDTF">2019-03-06T08:45:10Z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0x0101003DDED29229FE2143B95D3BE48C22DBD4</vt:lpwstr>
  </property>
  <property fmtid="{D5CDD505-2E9C-101B-9397-08002B2CF9AE}" pid="3" name="TaxKeyword">
    <vt:lpwstr/>
  </property>
</Properties>
</file>